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e88\AC\Temp\"/>
    </mc:Choice>
  </mc:AlternateContent>
  <xr:revisionPtr revIDLastSave="0" documentId="8_{49E8B2DF-4BB0-EA4B-A417-7BAA64B740D5}" xr6:coauthVersionLast="47" xr6:coauthVersionMax="47" xr10:uidLastSave="{00000000-0000-0000-0000-000000000000}"/>
  <bookViews>
    <workbookView xWindow="-60" yWindow="-60" windowWidth="15480" windowHeight="11640" tabRatio="991" xr2:uid="{1B17892E-8538-4E28-B299-6C4958C705B4}"/>
  </bookViews>
  <sheets>
    <sheet name="SEPTIEMBRE" sheetId="1" r:id="rId1"/>
  </sheets>
  <definedNames>
    <definedName name="__xlnm.Print_Area_0" localSheetId="0">SEPTIEMBRE!$A$1:$M$63</definedName>
    <definedName name="__xlnm.Print_Area_0_0" localSheetId="0">SEPTIEMBRE!$A$1:$M$63</definedName>
    <definedName name="__xlnm.Print_Area_0_0_0" localSheetId="0">SEPTIEMBRE!$A$1:$M$63</definedName>
    <definedName name="__xlnm.Print_Area_0_0_0_0" localSheetId="0">SEPTIEMBRE!$A$1:$M$63</definedName>
    <definedName name="__xlnm.Print_Area_0_0_0_0_0" localSheetId="0">SEPTIEMBRE!$A$1:$M$63</definedName>
    <definedName name="__xlnm.Print_Area_0_0_0_0_0_0" localSheetId="0">SEPTIEMBRE!$A$1:$M$63</definedName>
    <definedName name="__xlnm.Print_Area_0_0_0_0_0_0_0" localSheetId="0">SEPTIEMBRE!$A$1:$M$63</definedName>
    <definedName name="__xlnm.Print_Area_0_0_0_0_0_0_0_0" localSheetId="0">SEPTIEMBRE!$A$1:$M$63</definedName>
    <definedName name="__xlnm.Print_Area_0_0_0_0_0_0_0_0_0" localSheetId="0">SEPTIEMBRE!$A$1:$M$63</definedName>
    <definedName name="__xlnm.Print_Area_0_0_0_0_0_0_0_0_0_0" localSheetId="0">SEPTIEMBRE!$A$1:$M$63</definedName>
    <definedName name="__xlnm.Print_Area_0_0_0_0_0_0_0_0_0_0_0" localSheetId="0">SEPTIEMBRE!$A$1:$M$63</definedName>
    <definedName name="__xlnm.Print_Area_0_0_0_0_0_0_0_0_0_0_0_0" localSheetId="0">SEPTIEMBRE!$A$1:$M$63</definedName>
    <definedName name="__xlnm.Print_Area_0_0_0_0_0_0_0_0_0_0_0_0_0" localSheetId="0">SEPTIEMBRE!$A$1:$M$63</definedName>
    <definedName name="__xlnm.Print_Area_0_0_0_0_0_0_0_0_0_0_0_0_0_0" localSheetId="0">SEPTIEMBRE!$A$1:$M$63</definedName>
    <definedName name="__xlnm.Print_Area_0_0_0_0_0_0_0_0_0_0_0_0_0_0_0" localSheetId="0">SEPTIEMBRE!$A$1:$M$63</definedName>
    <definedName name="__xlnm.Print_Area_0_0_0_0_0_0_0_0_0_0_0_0_0_0_0_0" localSheetId="0">SEPTIEMBRE!$A$1:$M$63</definedName>
    <definedName name="__xlnm.Print_Area_0_0_0_0_0_0_0_0_0_0_0_0_0_0_0_0_0" localSheetId="0">SEPTIEMBRE!$A$1:$M$63</definedName>
    <definedName name="__xlnm.Print_Area_0_0_0_0_0_0_0_0_0_0_0_0_0_0_0_0_0_0" localSheetId="0">SEPTIEMBRE!$A$1:$M$63</definedName>
    <definedName name="__xlnm.Print_Area_0_0_0_0_0_0_0_0_0_0_0_0_0_0_0_0_0_0_0" localSheetId="0">SEPTIEMBRE!$A$1:$M$63</definedName>
    <definedName name="__xlnm.Print_Area_0_0_0_0_0_0_0_0_0_0_0_0_0_0_0_0_0_0_0_0" localSheetId="0">SEPTIEMBRE!$A$1:$M$63</definedName>
    <definedName name="__xlnm.Print_Area_0_0_0_0_0_0_0_0_0_0_0_0_0_0_0_0_0_0_0_0_0" localSheetId="0">SEPTIEMBRE!$A$1:$M$63</definedName>
    <definedName name="__xlnm.Print_Area_0_0_0_0_0_0_0_0_0_0_0_0_0_0_0_0_0_0_0_0_0_0" localSheetId="0">SEPTIEMBRE!$A$1:$M$63</definedName>
    <definedName name="_xlnm.Print_Area" localSheetId="0">SEPTIEMBRE!$A$1:$M$63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K48" i="1"/>
  <c r="K51" i="1"/>
  <c r="K52" i="1"/>
  <c r="K54" i="1"/>
  <c r="K58" i="1"/>
  <c r="K59" i="1"/>
  <c r="K60" i="1"/>
  <c r="K61" i="1"/>
  <c r="K62" i="1"/>
  <c r="L97" i="1"/>
  <c r="M97" i="1"/>
  <c r="C103" i="1"/>
  <c r="D103" i="1"/>
  <c r="E103" i="1"/>
  <c r="F103" i="1"/>
  <c r="G103" i="1"/>
  <c r="H103" i="1"/>
  <c r="I103" i="1"/>
  <c r="J103" i="1"/>
  <c r="K103" i="1"/>
  <c r="L102" i="1"/>
  <c r="M102" i="1"/>
  <c r="B103" i="1"/>
  <c r="L99" i="1"/>
  <c r="L100" i="1"/>
  <c r="L101" i="1"/>
  <c r="M101" i="1"/>
  <c r="L89" i="1"/>
  <c r="M89" i="1"/>
  <c r="J83" i="1"/>
  <c r="J84" i="1"/>
  <c r="L98" i="1"/>
  <c r="L96" i="1"/>
  <c r="M96" i="1"/>
  <c r="L95" i="1"/>
  <c r="L94" i="1"/>
  <c r="M94" i="1"/>
  <c r="L93" i="1"/>
  <c r="L92" i="1"/>
  <c r="L91" i="1"/>
  <c r="M91" i="1"/>
  <c r="L90" i="1"/>
  <c r="M90" i="1"/>
  <c r="L88" i="1"/>
  <c r="M88" i="1"/>
  <c r="L87" i="1"/>
  <c r="M87" i="1"/>
  <c r="C83" i="1"/>
  <c r="D83" i="1"/>
  <c r="D84" i="1"/>
  <c r="E83" i="1"/>
  <c r="F83" i="1"/>
  <c r="F84" i="1"/>
  <c r="G83" i="1"/>
  <c r="H83" i="1"/>
  <c r="H84" i="1"/>
  <c r="I83" i="1"/>
  <c r="K83" i="1"/>
  <c r="L83" i="1"/>
  <c r="L84" i="1"/>
  <c r="M83" i="1"/>
  <c r="B83" i="1"/>
  <c r="B84" i="1"/>
  <c r="H25" i="1"/>
  <c r="H12" i="1"/>
  <c r="E63" i="1"/>
  <c r="B63" i="1"/>
  <c r="K63" i="1"/>
  <c r="C44" i="1"/>
  <c r="D44" i="1"/>
  <c r="E44" i="1"/>
  <c r="F44" i="1"/>
  <c r="G44" i="1"/>
  <c r="H44" i="1"/>
  <c r="I44" i="1"/>
  <c r="J44" i="1"/>
  <c r="K44" i="1"/>
  <c r="B44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28" i="1"/>
  <c r="L44" i="1"/>
  <c r="M39" i="1"/>
  <c r="M42" i="1"/>
  <c r="M38" i="1"/>
  <c r="M43" i="1"/>
  <c r="M41" i="1"/>
  <c r="M92" i="1"/>
  <c r="M31" i="1"/>
  <c r="M36" i="1"/>
  <c r="M100" i="1"/>
  <c r="M40" i="1"/>
  <c r="M32" i="1"/>
  <c r="M95" i="1"/>
  <c r="M99" i="1"/>
  <c r="M30" i="1"/>
  <c r="M93" i="1"/>
  <c r="M35" i="1"/>
  <c r="M33" i="1"/>
  <c r="M34" i="1"/>
  <c r="M37" i="1"/>
  <c r="M28" i="1"/>
  <c r="M29" i="1"/>
  <c r="M98" i="1"/>
  <c r="M44" i="1"/>
  <c r="L103" i="1"/>
  <c r="M103" i="1"/>
</calcChain>
</file>

<file path=xl/sharedStrings.xml><?xml version="1.0" encoding="utf-8"?>
<sst xmlns="http://schemas.openxmlformats.org/spreadsheetml/2006/main" count="150" uniqueCount="77">
  <si>
    <t>TOTAL</t>
  </si>
  <si>
    <t>DESCRIPCIÓN</t>
  </si>
  <si>
    <t>NÚMERO</t>
  </si>
  <si>
    <t>QUEJA</t>
  </si>
  <si>
    <t>RECLAMO</t>
  </si>
  <si>
    <t>T O T A L</t>
  </si>
  <si>
    <t>DEPENDENCIAS</t>
  </si>
  <si>
    <t>TOTALES</t>
  </si>
  <si>
    <t>DIRECCIÓN GENERAL</t>
  </si>
  <si>
    <t>SECRETARÍA GENERAL</t>
  </si>
  <si>
    <t>SUBDIRECCIÓN ADMINISTRATIVA Y FINANCIERA</t>
  </si>
  <si>
    <t>SUBDIRECCIÓN TÉCNICA DE CONSTRUCCIONES</t>
  </si>
  <si>
    <t>OFICINA ASESORA JURÍDICA</t>
  </si>
  <si>
    <t>OFICINA ASESORA COMUNICACIONES</t>
  </si>
  <si>
    <t>OFICINA ASESORA PLANEACIÓN</t>
  </si>
  <si>
    <t>SUBDIRECCIÓN DE CONTRATACIÓN</t>
  </si>
  <si>
    <t>OFICINA CONTROL INTERNO</t>
  </si>
  <si>
    <t>OFICINA ASUNTOS LOCALES</t>
  </si>
  <si>
    <t>OFICINA CONTROL DISCIPLINARIO INTERNO</t>
  </si>
  <si>
    <t>FELICITACIÓN</t>
  </si>
  <si>
    <t>SUGERENCIA</t>
  </si>
  <si>
    <t>PETICIÓN DE INTERÉS GENERAL</t>
  </si>
  <si>
    <t>PETICIÓN DE INTERÉS PARTICULAR</t>
  </si>
  <si>
    <t>CONSULTA</t>
  </si>
  <si>
    <t>DENUNCIAS POR ACTOS DE CORRUPCIÓN</t>
  </si>
  <si>
    <t>SOLICITUD DE COPIA</t>
  </si>
  <si>
    <t>SOLICITUD DE ACCESO A LA INFORMACIÓN</t>
  </si>
  <si>
    <t>ÁREA DE ARCHIVO Y CORRESPONDENCIA</t>
  </si>
  <si>
    <t>ÁREA DE ATENCIÓN AL CLIENTE, QUEJAS Y RECLAMOS</t>
  </si>
  <si>
    <t>DEFENSOR DEL CIUDADANO</t>
  </si>
  <si>
    <t>SUBDIRECCIÓN TÉCNICA DE PARQUES</t>
  </si>
  <si>
    <t>SUBDIRECCIÓN TÉCNICA RECREACIÓN Y DEPORTES</t>
  </si>
  <si>
    <t>%</t>
  </si>
  <si>
    <t>CONTESTADAS DENTRO DE TÉRMINOS</t>
  </si>
  <si>
    <t>CONTESTADAS FUERA DE TÉRMINOS</t>
  </si>
  <si>
    <t>FUERA DE TÉRMINOS SIN CONTESTAR</t>
  </si>
  <si>
    <t>Fecha del informe:</t>
  </si>
  <si>
    <t>COHERENCIA</t>
  </si>
  <si>
    <t>CLARIDAD</t>
  </si>
  <si>
    <t>CALIDEZ</t>
  </si>
  <si>
    <t>OPORTUNIDAD</t>
  </si>
  <si>
    <t>SI</t>
  </si>
  <si>
    <t>NO</t>
  </si>
  <si>
    <t>PORCENTAJE DE CUMPLIMIENTO</t>
  </si>
  <si>
    <t>CANALES DE RECEPCIÓN</t>
  </si>
  <si>
    <t>EMAIL</t>
  </si>
  <si>
    <t>ESCRITO</t>
  </si>
  <si>
    <t>PRESENCIAL</t>
  </si>
  <si>
    <t>REDES SOCIALES</t>
  </si>
  <si>
    <t>WEB</t>
  </si>
  <si>
    <t>TELEFÓNICO</t>
  </si>
  <si>
    <t xml:space="preserve">BUZÓN </t>
  </si>
  <si>
    <t>MANEJO DE SISTEMA</t>
  </si>
  <si>
    <t>PETICIONES CIUDADANAS POR TRÁMITE O SERVICIO</t>
  </si>
  <si>
    <t>TRÁMITE O SERVICIO</t>
  </si>
  <si>
    <t>SOLUCIÓN DE FONDO</t>
  </si>
  <si>
    <t>EVALUACIÓN DE LAS RESPUESTAS</t>
  </si>
  <si>
    <t>PERMISO DE USO Y/O APROVECHAMIENTO ECONÓMICO</t>
  </si>
  <si>
    <t>ACTIVIDAD FÍSICA</t>
  </si>
  <si>
    <t>PROGRAMA MUÉVETE BOGOTÁ</t>
  </si>
  <si>
    <t>ESCUELAS DE MI BARRIO</t>
  </si>
  <si>
    <t>DEPORTE PARA LA VIDA</t>
  </si>
  <si>
    <t>CENTROS DE PSICOMOTRICIDAD</t>
  </si>
  <si>
    <t>APROBACIÓN PROYECTO ESPECÍFICO ZONAS DE CESIÓN PARA PARQUES Y EQUIPAMIENTOS 
PRODUCTO DE UN DESARROLLO URBANÍSTICO</t>
  </si>
  <si>
    <t>PROGRAMA CICLOVÍA</t>
  </si>
  <si>
    <t>AL TRABAJO EN BICI</t>
  </si>
  <si>
    <t>USO DE PISCINAS PRÁCTICA LIBRE</t>
  </si>
  <si>
    <t>PROGRAMA ESCUELA DE LA BICICLETA</t>
  </si>
  <si>
    <t>AVAL DEPORTIVO DE LAS ESCUELAS DE FORMACIÓN DEPORTIVA</t>
  </si>
  <si>
    <t>VACACIONES RECREATIVAS</t>
  </si>
  <si>
    <t>NO APLICA</t>
  </si>
  <si>
    <t xml:space="preserve">OTROS (RECONOCIMIENTO DEPORTIVO, ECOAVENTURAS, ESCUELAS DE NATACIÓN FIN DE SEMANA
RECONOCIENDO NUESTRAS HABILIDADES
</t>
  </si>
  <si>
    <t>PERMISO PARA USO TEMPORAL DEL SALÓN PRESIDENTE DEL IDIRD</t>
  </si>
  <si>
    <t>PQRSD  ASIGNADAS  POR  DEPENDENCIAS</t>
  </si>
  <si>
    <t>CLASIFICACIÓN DE PQRSD</t>
  </si>
  <si>
    <t>TIEMPO DE RESPUESTA PQRSD</t>
  </si>
  <si>
    <t>INFORME MENSUAL DE PETICIONES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</si>
</sst>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Arial"/>
      <family val="2"/>
      <charset val="1"/>
    </font>
    <font>
      <sz val="10"/>
      <color indexed="8"/>
      <name val="Arial1"/>
      <charset val="1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10"/>
      <name val="Arial1"/>
      <charset val="1"/>
    </font>
    <font>
      <b/>
      <sz val="10"/>
      <name val="Arial1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966FF"/>
        <bgColor indexed="41"/>
      </patternFill>
    </fill>
    <fill>
      <patternFill patternType="solid">
        <fgColor rgb="FFDDDDDD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Border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/>
    </xf>
    <xf numFmtId="9" fontId="5" fillId="6" borderId="3" xfId="1" applyFont="1" applyFill="1" applyBorder="1" applyAlignment="1">
      <alignment horizontal="center"/>
    </xf>
    <xf numFmtId="9" fontId="13" fillId="6" borderId="3" xfId="1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9" fontId="14" fillId="7" borderId="1" xfId="1" applyFont="1" applyFill="1" applyBorder="1" applyAlignment="1">
      <alignment horizontal="center" vertical="center"/>
    </xf>
    <xf numFmtId="9" fontId="14" fillId="7" borderId="5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4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1600200</xdr:colOff>
      <xdr:row>0</xdr:row>
      <xdr:rowOff>123825</xdr:rowOff>
    </xdr:from>
    <xdr:to>
      <xdr:col>0</xdr:col>
      <xdr:colOff>2781300</xdr:colOff>
      <xdr:row>0</xdr:row>
      <xdr:rowOff>914400</xdr:rowOff>
    </xdr:to>
    <xdr:pic>
      <xdr:nvPicPr>
        <xdr:cNvPr id="6149" name="Imagen 2">
          <a:extLst>
            <a:ext uri="{FF2B5EF4-FFF2-40B4-BE49-F238E27FC236}">
              <a16:creationId xmlns:a16="http://schemas.microsoft.com/office/drawing/2014/main" id="{4B32AAE4-DC86-2C99-3B93-838C4E33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23825"/>
          <a:ext cx="11811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4E78-4042-4086-AE3E-888D49720669}">
  <sheetPr>
    <pageSetUpPr fitToPage="1"/>
  </sheetPr>
  <dimension ref="A1:O103"/>
  <sheetViews>
    <sheetView showGridLines="0" tabSelected="1" topLeftCell="A44" zoomScaleNormal="100" workbookViewId="0">
      <selection activeCell="H54" sqref="H54:J54"/>
    </sheetView>
  </sheetViews>
  <sheetFormatPr defaultColWidth="10.41796875" defaultRowHeight="13.5" x14ac:dyDescent="0.15"/>
  <cols>
    <col min="1" max="1" width="56.1484375" style="1" customWidth="1"/>
    <col min="2" max="2" width="9.4375" style="1" customWidth="1"/>
    <col min="3" max="4" width="7.96484375" style="1" customWidth="1"/>
    <col min="5" max="5" width="9.4375" style="1" customWidth="1"/>
    <col min="6" max="6" width="9.8046875" style="1" customWidth="1"/>
    <col min="7" max="7" width="11.765625" style="1" customWidth="1"/>
    <col min="8" max="8" width="7.96484375" style="1" customWidth="1"/>
    <col min="9" max="9" width="10.171875" style="1" customWidth="1"/>
    <col min="10" max="10" width="7.96484375" style="1" customWidth="1"/>
    <col min="11" max="11" width="9.0703125" style="1" customWidth="1"/>
    <col min="12" max="13" width="7.96484375" style="1" customWidth="1"/>
    <col min="14" max="14" width="10.41796875" style="1"/>
    <col min="15" max="15" width="19.734375" style="1" customWidth="1"/>
    <col min="16" max="16384" width="10.41796875" style="1"/>
  </cols>
  <sheetData>
    <row r="1" spans="1:14" ht="73.900000000000006" customHeight="1" x14ac:dyDescent="0.15">
      <c r="A1" s="51"/>
      <c r="B1" s="48" t="s">
        <v>76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4" ht="9.75" customHeight="1" x14ac:dyDescent="0.15">
      <c r="A2" s="52"/>
      <c r="B2" s="9"/>
      <c r="C2" s="10"/>
      <c r="D2" s="10"/>
      <c r="E2" s="10"/>
      <c r="F2" s="10"/>
      <c r="G2" s="10"/>
      <c r="H2" s="10"/>
      <c r="I2" s="10"/>
      <c r="J2" s="10"/>
      <c r="K2" s="53" t="s">
        <v>36</v>
      </c>
      <c r="L2" s="53"/>
      <c r="M2" s="11">
        <v>45602</v>
      </c>
    </row>
    <row r="3" spans="1:14" ht="28.5" customHeight="1" x14ac:dyDescent="0.15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4" x14ac:dyDescent="0.15">
      <c r="A4" s="24" t="s">
        <v>1</v>
      </c>
      <c r="B4" s="24"/>
      <c r="C4" s="24"/>
      <c r="D4" s="24"/>
      <c r="E4" s="24"/>
      <c r="F4" s="24"/>
      <c r="G4" s="24"/>
      <c r="H4" s="24" t="s">
        <v>2</v>
      </c>
      <c r="I4" s="24"/>
      <c r="J4" s="24"/>
      <c r="K4" s="24"/>
      <c r="L4" s="24"/>
      <c r="M4" s="24"/>
    </row>
    <row r="5" spans="1:14" x14ac:dyDescent="0.15">
      <c r="A5" s="25" t="s">
        <v>51</v>
      </c>
      <c r="B5" s="26"/>
      <c r="C5" s="26"/>
      <c r="D5" s="26"/>
      <c r="E5" s="26"/>
      <c r="F5" s="26"/>
      <c r="G5" s="27"/>
      <c r="H5" s="28">
        <v>10</v>
      </c>
      <c r="I5" s="29"/>
      <c r="J5" s="29"/>
      <c r="K5" s="29"/>
      <c r="L5" s="29"/>
      <c r="M5" s="30"/>
    </row>
    <row r="6" spans="1:14" x14ac:dyDescent="0.15">
      <c r="A6" s="25" t="s">
        <v>45</v>
      </c>
      <c r="B6" s="26"/>
      <c r="C6" s="26"/>
      <c r="D6" s="26"/>
      <c r="E6" s="26"/>
      <c r="F6" s="26"/>
      <c r="G6" s="27"/>
      <c r="H6" s="28">
        <v>244</v>
      </c>
      <c r="I6" s="29"/>
      <c r="J6" s="29"/>
      <c r="K6" s="29"/>
      <c r="L6" s="29"/>
      <c r="M6" s="30"/>
    </row>
    <row r="7" spans="1:14" x14ac:dyDescent="0.15">
      <c r="A7" s="25" t="s">
        <v>46</v>
      </c>
      <c r="B7" s="26"/>
      <c r="C7" s="26"/>
      <c r="D7" s="26"/>
      <c r="E7" s="26"/>
      <c r="F7" s="26"/>
      <c r="G7" s="27"/>
      <c r="H7" s="28">
        <v>427</v>
      </c>
      <c r="I7" s="29"/>
      <c r="J7" s="29"/>
      <c r="K7" s="29"/>
      <c r="L7" s="29"/>
      <c r="M7" s="30"/>
    </row>
    <row r="8" spans="1:14" x14ac:dyDescent="0.15">
      <c r="A8" s="25" t="s">
        <v>47</v>
      </c>
      <c r="B8" s="26"/>
      <c r="C8" s="26"/>
      <c r="D8" s="26"/>
      <c r="E8" s="26"/>
      <c r="F8" s="26"/>
      <c r="G8" s="27"/>
      <c r="H8" s="28">
        <v>11</v>
      </c>
      <c r="I8" s="29"/>
      <c r="J8" s="29"/>
      <c r="K8" s="29"/>
      <c r="L8" s="29"/>
      <c r="M8" s="30"/>
    </row>
    <row r="9" spans="1:14" x14ac:dyDescent="0.15">
      <c r="A9" s="25" t="s">
        <v>48</v>
      </c>
      <c r="B9" s="26"/>
      <c r="C9" s="26"/>
      <c r="D9" s="26"/>
      <c r="E9" s="26"/>
      <c r="F9" s="26"/>
      <c r="G9" s="27"/>
      <c r="H9" s="28">
        <v>15</v>
      </c>
      <c r="I9" s="29"/>
      <c r="J9" s="29"/>
      <c r="K9" s="29"/>
      <c r="L9" s="29"/>
      <c r="M9" s="30"/>
    </row>
    <row r="10" spans="1:14" x14ac:dyDescent="0.15">
      <c r="A10" s="25" t="s">
        <v>50</v>
      </c>
      <c r="B10" s="26"/>
      <c r="C10" s="26"/>
      <c r="D10" s="26"/>
      <c r="E10" s="26"/>
      <c r="F10" s="26"/>
      <c r="G10" s="27"/>
      <c r="H10" s="28">
        <v>1</v>
      </c>
      <c r="I10" s="29"/>
      <c r="J10" s="29"/>
      <c r="K10" s="29"/>
      <c r="L10" s="29"/>
      <c r="M10" s="30"/>
    </row>
    <row r="11" spans="1:14" x14ac:dyDescent="0.15">
      <c r="A11" s="25" t="s">
        <v>49</v>
      </c>
      <c r="B11" s="26"/>
      <c r="C11" s="26"/>
      <c r="D11" s="26"/>
      <c r="E11" s="26"/>
      <c r="F11" s="26"/>
      <c r="G11" s="27"/>
      <c r="H11" s="28">
        <v>163</v>
      </c>
      <c r="I11" s="29"/>
      <c r="J11" s="29"/>
      <c r="K11" s="29"/>
      <c r="L11" s="29"/>
      <c r="M11" s="30"/>
    </row>
    <row r="12" spans="1:14" x14ac:dyDescent="0.15">
      <c r="A12" s="24" t="s">
        <v>5</v>
      </c>
      <c r="B12" s="24"/>
      <c r="C12" s="24"/>
      <c r="D12" s="24"/>
      <c r="E12" s="24"/>
      <c r="F12" s="24"/>
      <c r="G12" s="24"/>
      <c r="H12" s="24">
        <f>+SUM(H5:M11)</f>
        <v>871</v>
      </c>
      <c r="I12" s="24"/>
      <c r="J12" s="24"/>
      <c r="K12" s="24"/>
      <c r="L12" s="24"/>
      <c r="M12" s="24"/>
    </row>
    <row r="13" spans="1:14" ht="32.1" customHeight="1" x14ac:dyDescent="0.15">
      <c r="A13" s="23" t="s">
        <v>74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3"/>
    </row>
    <row r="14" spans="1:14" ht="14.25" customHeight="1" x14ac:dyDescent="0.15">
      <c r="A14" s="24" t="s">
        <v>1</v>
      </c>
      <c r="B14" s="24"/>
      <c r="C14" s="24"/>
      <c r="D14" s="24"/>
      <c r="E14" s="24"/>
      <c r="F14" s="24"/>
      <c r="G14" s="24"/>
      <c r="H14" s="24" t="s">
        <v>2</v>
      </c>
      <c r="I14" s="24"/>
      <c r="J14" s="24"/>
      <c r="K14" s="24"/>
      <c r="L14" s="24"/>
      <c r="M14" s="24"/>
      <c r="N14" s="2"/>
    </row>
    <row r="15" spans="1:14" x14ac:dyDescent="0.15">
      <c r="A15" s="44" t="s">
        <v>23</v>
      </c>
      <c r="B15" s="44"/>
      <c r="C15" s="44"/>
      <c r="D15" s="44"/>
      <c r="E15" s="44"/>
      <c r="F15" s="44"/>
      <c r="G15" s="44"/>
      <c r="H15" s="40">
        <v>15</v>
      </c>
      <c r="I15" s="40"/>
      <c r="J15" s="40"/>
      <c r="K15" s="40"/>
      <c r="L15" s="40"/>
      <c r="M15" s="40"/>
      <c r="N15" s="3"/>
    </row>
    <row r="16" spans="1:14" x14ac:dyDescent="0.15">
      <c r="A16" s="44" t="s">
        <v>24</v>
      </c>
      <c r="B16" s="44"/>
      <c r="C16" s="44"/>
      <c r="D16" s="44"/>
      <c r="E16" s="44"/>
      <c r="F16" s="44"/>
      <c r="G16" s="44"/>
      <c r="H16" s="40">
        <v>3</v>
      </c>
      <c r="I16" s="40"/>
      <c r="J16" s="40"/>
      <c r="K16" s="40"/>
      <c r="L16" s="40"/>
      <c r="M16" s="40"/>
      <c r="N16" s="2"/>
    </row>
    <row r="17" spans="1:15" x14ac:dyDescent="0.15">
      <c r="A17" s="44" t="s">
        <v>21</v>
      </c>
      <c r="B17" s="44"/>
      <c r="C17" s="44"/>
      <c r="D17" s="44"/>
      <c r="E17" s="44"/>
      <c r="F17" s="44"/>
      <c r="G17" s="44"/>
      <c r="H17" s="40">
        <v>468</v>
      </c>
      <c r="I17" s="40"/>
      <c r="J17" s="40"/>
      <c r="K17" s="40"/>
      <c r="L17" s="40"/>
      <c r="M17" s="40"/>
      <c r="N17" s="4"/>
      <c r="O17" s="5"/>
    </row>
    <row r="18" spans="1:15" x14ac:dyDescent="0.15">
      <c r="A18" s="44" t="s">
        <v>22</v>
      </c>
      <c r="B18" s="44"/>
      <c r="C18" s="44"/>
      <c r="D18" s="44"/>
      <c r="E18" s="44"/>
      <c r="F18" s="44"/>
      <c r="G18" s="44"/>
      <c r="H18" s="40">
        <v>274</v>
      </c>
      <c r="I18" s="40"/>
      <c r="J18" s="40"/>
      <c r="K18" s="40"/>
      <c r="L18" s="40"/>
      <c r="M18" s="40"/>
    </row>
    <row r="19" spans="1:15" x14ac:dyDescent="0.15">
      <c r="A19" s="44" t="s">
        <v>19</v>
      </c>
      <c r="B19" s="44"/>
      <c r="C19" s="44"/>
      <c r="D19" s="44"/>
      <c r="E19" s="44"/>
      <c r="F19" s="44"/>
      <c r="G19" s="44"/>
      <c r="H19" s="40">
        <v>1</v>
      </c>
      <c r="I19" s="40"/>
      <c r="J19" s="40"/>
      <c r="K19" s="40"/>
      <c r="L19" s="40"/>
      <c r="M19" s="40"/>
    </row>
    <row r="20" spans="1:15" x14ac:dyDescent="0.15">
      <c r="A20" s="44" t="s">
        <v>3</v>
      </c>
      <c r="B20" s="44"/>
      <c r="C20" s="44"/>
      <c r="D20" s="44"/>
      <c r="E20" s="44"/>
      <c r="F20" s="44"/>
      <c r="G20" s="44"/>
      <c r="H20" s="40">
        <v>49</v>
      </c>
      <c r="I20" s="40"/>
      <c r="J20" s="40"/>
      <c r="K20" s="40"/>
      <c r="L20" s="40"/>
      <c r="M20" s="40"/>
    </row>
    <row r="21" spans="1:15" x14ac:dyDescent="0.15">
      <c r="A21" s="44" t="s">
        <v>4</v>
      </c>
      <c r="B21" s="44"/>
      <c r="C21" s="44"/>
      <c r="D21" s="44"/>
      <c r="E21" s="44"/>
      <c r="F21" s="44"/>
      <c r="G21" s="44"/>
      <c r="H21" s="40">
        <v>25</v>
      </c>
      <c r="I21" s="40"/>
      <c r="J21" s="40"/>
      <c r="K21" s="40"/>
      <c r="L21" s="40"/>
      <c r="M21" s="40"/>
    </row>
    <row r="22" spans="1:15" x14ac:dyDescent="0.15">
      <c r="A22" s="44" t="s">
        <v>26</v>
      </c>
      <c r="B22" s="44"/>
      <c r="C22" s="44"/>
      <c r="D22" s="44"/>
      <c r="E22" s="44"/>
      <c r="F22" s="44"/>
      <c r="G22" s="44"/>
      <c r="H22" s="40">
        <v>35</v>
      </c>
      <c r="I22" s="40"/>
      <c r="J22" s="40"/>
      <c r="K22" s="40"/>
      <c r="L22" s="40"/>
      <c r="M22" s="40"/>
    </row>
    <row r="23" spans="1:15" x14ac:dyDescent="0.15">
      <c r="A23" s="44" t="s">
        <v>25</v>
      </c>
      <c r="B23" s="44"/>
      <c r="C23" s="44"/>
      <c r="D23" s="44"/>
      <c r="E23" s="44"/>
      <c r="F23" s="44"/>
      <c r="G23" s="44"/>
      <c r="H23" s="40">
        <v>0</v>
      </c>
      <c r="I23" s="40"/>
      <c r="J23" s="40"/>
      <c r="K23" s="40"/>
      <c r="L23" s="40"/>
      <c r="M23" s="40"/>
    </row>
    <row r="24" spans="1:15" x14ac:dyDescent="0.15">
      <c r="A24" s="44" t="s">
        <v>20</v>
      </c>
      <c r="B24" s="44"/>
      <c r="C24" s="44"/>
      <c r="D24" s="44"/>
      <c r="E24" s="44"/>
      <c r="F24" s="44"/>
      <c r="G24" s="44"/>
      <c r="H24" s="40">
        <v>1</v>
      </c>
      <c r="I24" s="40"/>
      <c r="J24" s="40"/>
      <c r="K24" s="40"/>
      <c r="L24" s="40"/>
      <c r="M24" s="40"/>
      <c r="N24" s="45"/>
      <c r="O24" s="45"/>
    </row>
    <row r="25" spans="1:15" ht="14.25" customHeight="1" x14ac:dyDescent="0.15">
      <c r="A25" s="24" t="s">
        <v>5</v>
      </c>
      <c r="B25" s="24"/>
      <c r="C25" s="24"/>
      <c r="D25" s="24"/>
      <c r="E25" s="24"/>
      <c r="F25" s="24"/>
      <c r="G25" s="24"/>
      <c r="H25" s="24">
        <f>+SUM(H15:M24)</f>
        <v>871</v>
      </c>
      <c r="I25" s="24"/>
      <c r="J25" s="24"/>
      <c r="K25" s="24"/>
      <c r="L25" s="24"/>
      <c r="M25" s="24"/>
      <c r="N25" s="45"/>
      <c r="O25" s="45"/>
    </row>
    <row r="26" spans="1:15" ht="30.95" customHeight="1" x14ac:dyDescent="0.15">
      <c r="A26" s="23" t="s">
        <v>73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45"/>
      <c r="O26" s="45"/>
    </row>
    <row r="27" spans="1:15" ht="22.5" x14ac:dyDescent="0.15">
      <c r="A27" s="13" t="s">
        <v>6</v>
      </c>
      <c r="B27" s="14" t="s">
        <v>22</v>
      </c>
      <c r="C27" s="14" t="s">
        <v>21</v>
      </c>
      <c r="D27" s="14" t="s">
        <v>23</v>
      </c>
      <c r="E27" s="14" t="s">
        <v>24</v>
      </c>
      <c r="F27" s="14" t="s">
        <v>19</v>
      </c>
      <c r="G27" s="14" t="s">
        <v>3</v>
      </c>
      <c r="H27" s="14" t="s">
        <v>4</v>
      </c>
      <c r="I27" s="14" t="s">
        <v>26</v>
      </c>
      <c r="J27" s="14" t="s">
        <v>25</v>
      </c>
      <c r="K27" s="14" t="s">
        <v>20</v>
      </c>
      <c r="L27" s="15" t="s">
        <v>7</v>
      </c>
      <c r="M27" s="15" t="s">
        <v>32</v>
      </c>
      <c r="N27" s="46"/>
      <c r="O27" s="46"/>
    </row>
    <row r="28" spans="1:15" x14ac:dyDescent="0.15">
      <c r="A28" s="16" t="s">
        <v>27</v>
      </c>
      <c r="B28" s="12"/>
      <c r="C28" s="12"/>
      <c r="D28" s="12"/>
      <c r="E28" s="12"/>
      <c r="F28" s="12"/>
      <c r="G28" s="17"/>
      <c r="H28" s="12"/>
      <c r="I28" s="12"/>
      <c r="J28" s="12"/>
      <c r="K28" s="12"/>
      <c r="L28" s="13">
        <f>+SUM(B28:K28)</f>
        <v>0</v>
      </c>
      <c r="M28" s="18">
        <f>+L28/$L$44</f>
        <v>0</v>
      </c>
    </row>
    <row r="29" spans="1:15" x14ac:dyDescent="0.15">
      <c r="A29" s="16" t="s">
        <v>28</v>
      </c>
      <c r="B29" s="12">
        <v>40</v>
      </c>
      <c r="C29" s="12">
        <v>30</v>
      </c>
      <c r="D29" s="17">
        <v>5</v>
      </c>
      <c r="E29" s="17">
        <v>2</v>
      </c>
      <c r="F29" s="17">
        <v>1</v>
      </c>
      <c r="G29" s="17">
        <v>25</v>
      </c>
      <c r="H29" s="17">
        <v>7</v>
      </c>
      <c r="I29" s="17">
        <v>1</v>
      </c>
      <c r="J29" s="17"/>
      <c r="K29" s="17">
        <v>1</v>
      </c>
      <c r="L29" s="13">
        <f t="shared" ref="L29:L43" si="0">+SUM(B29:K29)</f>
        <v>112</v>
      </c>
      <c r="M29" s="18">
        <f>+L29/$L$44</f>
        <v>0.12858783008036739</v>
      </c>
    </row>
    <row r="30" spans="1:15" x14ac:dyDescent="0.15">
      <c r="A30" s="16" t="s">
        <v>29</v>
      </c>
      <c r="B30" s="12"/>
      <c r="C30" s="12"/>
      <c r="D30" s="17"/>
      <c r="E30" s="17"/>
      <c r="F30" s="17"/>
      <c r="G30" s="17"/>
      <c r="H30" s="17"/>
      <c r="I30" s="17"/>
      <c r="J30" s="17"/>
      <c r="K30" s="17"/>
      <c r="L30" s="13">
        <f t="shared" si="0"/>
        <v>0</v>
      </c>
      <c r="M30" s="18">
        <f t="shared" ref="M30:M44" si="1">+L30/$L$44</f>
        <v>0</v>
      </c>
    </row>
    <row r="31" spans="1:15" x14ac:dyDescent="0.15">
      <c r="A31" s="16" t="s">
        <v>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3">
        <f t="shared" si="0"/>
        <v>0</v>
      </c>
      <c r="M31" s="18">
        <f t="shared" si="1"/>
        <v>0</v>
      </c>
    </row>
    <row r="32" spans="1:15" x14ac:dyDescent="0.15">
      <c r="A32" s="16" t="s">
        <v>13</v>
      </c>
      <c r="B32" s="17">
        <v>1</v>
      </c>
      <c r="C32" s="17"/>
      <c r="D32" s="17"/>
      <c r="E32" s="17"/>
      <c r="F32" s="17"/>
      <c r="G32" s="17"/>
      <c r="H32" s="17"/>
      <c r="I32" s="17"/>
      <c r="J32" s="17"/>
      <c r="K32" s="17"/>
      <c r="L32" s="13">
        <f t="shared" si="0"/>
        <v>1</v>
      </c>
      <c r="M32" s="18">
        <f t="shared" si="1"/>
        <v>1.148105625717566E-3</v>
      </c>
    </row>
    <row r="33" spans="1:13" x14ac:dyDescent="0.15">
      <c r="A33" s="16" t="s">
        <v>12</v>
      </c>
      <c r="B33" s="17">
        <v>6</v>
      </c>
      <c r="C33" s="17">
        <v>9</v>
      </c>
      <c r="D33" s="17"/>
      <c r="E33" s="17"/>
      <c r="F33" s="17"/>
      <c r="G33" s="17">
        <v>1</v>
      </c>
      <c r="H33" s="17"/>
      <c r="I33" s="17">
        <v>9</v>
      </c>
      <c r="J33" s="17"/>
      <c r="K33" s="17"/>
      <c r="L33" s="13">
        <f t="shared" si="0"/>
        <v>25</v>
      </c>
      <c r="M33" s="18">
        <f t="shared" si="1"/>
        <v>2.8702640642939151E-2</v>
      </c>
    </row>
    <row r="34" spans="1:13" x14ac:dyDescent="0.15">
      <c r="A34" s="16" t="s">
        <v>14</v>
      </c>
      <c r="B34" s="12"/>
      <c r="C34" s="12">
        <v>1</v>
      </c>
      <c r="D34" s="17"/>
      <c r="E34" s="17"/>
      <c r="F34" s="17"/>
      <c r="G34" s="17"/>
      <c r="H34" s="17"/>
      <c r="I34" s="17"/>
      <c r="J34" s="17"/>
      <c r="K34" s="17"/>
      <c r="L34" s="13">
        <f t="shared" si="0"/>
        <v>1</v>
      </c>
      <c r="M34" s="18">
        <f t="shared" si="1"/>
        <v>1.148105625717566E-3</v>
      </c>
    </row>
    <row r="35" spans="1:13" x14ac:dyDescent="0.15">
      <c r="A35" s="16" t="s">
        <v>17</v>
      </c>
      <c r="B35" s="12">
        <v>6</v>
      </c>
      <c r="C35" s="12">
        <v>3</v>
      </c>
      <c r="D35" s="17"/>
      <c r="E35" s="17"/>
      <c r="F35" s="17"/>
      <c r="G35" s="17"/>
      <c r="H35" s="17"/>
      <c r="I35" s="17"/>
      <c r="J35" s="17"/>
      <c r="K35" s="17"/>
      <c r="L35" s="13">
        <f t="shared" si="0"/>
        <v>9</v>
      </c>
      <c r="M35" s="18">
        <f t="shared" si="1"/>
        <v>1.0332950631458095E-2</v>
      </c>
    </row>
    <row r="36" spans="1:13" x14ac:dyDescent="0.15">
      <c r="A36" s="16" t="s">
        <v>18</v>
      </c>
      <c r="B36" s="12"/>
      <c r="C36" s="12"/>
      <c r="D36" s="17"/>
      <c r="E36" s="17">
        <v>1</v>
      </c>
      <c r="F36" s="17"/>
      <c r="G36" s="17"/>
      <c r="H36" s="17"/>
      <c r="I36" s="17"/>
      <c r="J36" s="17"/>
      <c r="K36" s="17"/>
      <c r="L36" s="13">
        <f t="shared" si="0"/>
        <v>1</v>
      </c>
      <c r="M36" s="18">
        <f t="shared" si="1"/>
        <v>1.148105625717566E-3</v>
      </c>
    </row>
    <row r="37" spans="1:13" x14ac:dyDescent="0.15">
      <c r="A37" s="16" t="s">
        <v>16</v>
      </c>
      <c r="B37" s="12"/>
      <c r="C37" s="12"/>
      <c r="D37" s="17"/>
      <c r="E37" s="17"/>
      <c r="F37" s="17"/>
      <c r="G37" s="17"/>
      <c r="H37" s="17"/>
      <c r="I37" s="17"/>
      <c r="J37" s="17"/>
      <c r="K37" s="17"/>
      <c r="L37" s="13">
        <f t="shared" si="0"/>
        <v>0</v>
      </c>
      <c r="M37" s="18">
        <f t="shared" si="1"/>
        <v>0</v>
      </c>
    </row>
    <row r="38" spans="1:13" x14ac:dyDescent="0.15">
      <c r="A38" s="16" t="s">
        <v>9</v>
      </c>
      <c r="B38" s="12"/>
      <c r="C38" s="12"/>
      <c r="D38" s="17"/>
      <c r="E38" s="17"/>
      <c r="F38" s="17"/>
      <c r="G38" s="17"/>
      <c r="H38" s="17"/>
      <c r="I38" s="17"/>
      <c r="J38" s="17"/>
      <c r="K38" s="17"/>
      <c r="L38" s="13">
        <f t="shared" si="0"/>
        <v>0</v>
      </c>
      <c r="M38" s="18">
        <f t="shared" si="1"/>
        <v>0</v>
      </c>
    </row>
    <row r="39" spans="1:13" x14ac:dyDescent="0.15">
      <c r="A39" s="16" t="s">
        <v>10</v>
      </c>
      <c r="B39" s="17">
        <v>5</v>
      </c>
      <c r="C39" s="17">
        <v>13</v>
      </c>
      <c r="D39" s="17"/>
      <c r="E39" s="17"/>
      <c r="F39" s="17"/>
      <c r="G39" s="17">
        <v>1</v>
      </c>
      <c r="H39" s="17"/>
      <c r="I39" s="17"/>
      <c r="J39" s="17"/>
      <c r="K39" s="17"/>
      <c r="L39" s="13">
        <f t="shared" si="0"/>
        <v>19</v>
      </c>
      <c r="M39" s="18">
        <f t="shared" si="1"/>
        <v>2.1814006888633754E-2</v>
      </c>
    </row>
    <row r="40" spans="1:13" x14ac:dyDescent="0.15">
      <c r="A40" s="16" t="s">
        <v>15</v>
      </c>
      <c r="B40" s="12">
        <v>3</v>
      </c>
      <c r="C40" s="12">
        <v>4</v>
      </c>
      <c r="D40" s="17">
        <v>1</v>
      </c>
      <c r="E40" s="17"/>
      <c r="F40" s="17"/>
      <c r="G40" s="17"/>
      <c r="H40" s="17"/>
      <c r="I40" s="17"/>
      <c r="J40" s="17"/>
      <c r="K40" s="17"/>
      <c r="L40" s="13">
        <f t="shared" si="0"/>
        <v>8</v>
      </c>
      <c r="M40" s="18">
        <f t="shared" si="1"/>
        <v>9.1848450057405284E-3</v>
      </c>
    </row>
    <row r="41" spans="1:13" x14ac:dyDescent="0.15">
      <c r="A41" s="16" t="s">
        <v>11</v>
      </c>
      <c r="B41" s="12">
        <v>9</v>
      </c>
      <c r="C41" s="12">
        <v>10</v>
      </c>
      <c r="D41" s="17">
        <v>3</v>
      </c>
      <c r="E41" s="17"/>
      <c r="F41" s="17"/>
      <c r="G41" s="17"/>
      <c r="H41" s="17"/>
      <c r="I41" s="17">
        <v>2</v>
      </c>
      <c r="J41" s="17"/>
      <c r="K41" s="17"/>
      <c r="L41" s="13">
        <f t="shared" si="0"/>
        <v>24</v>
      </c>
      <c r="M41" s="18">
        <f t="shared" si="1"/>
        <v>2.7554535017221583E-2</v>
      </c>
    </row>
    <row r="42" spans="1:13" x14ac:dyDescent="0.15">
      <c r="A42" s="16" t="s">
        <v>30</v>
      </c>
      <c r="B42" s="12">
        <v>135</v>
      </c>
      <c r="C42" s="12">
        <v>229</v>
      </c>
      <c r="D42" s="17">
        <v>6</v>
      </c>
      <c r="E42" s="17"/>
      <c r="F42" s="17"/>
      <c r="G42" s="17">
        <v>12</v>
      </c>
      <c r="H42" s="17">
        <v>16</v>
      </c>
      <c r="I42" s="17">
        <v>8</v>
      </c>
      <c r="J42" s="17"/>
      <c r="K42" s="17"/>
      <c r="L42" s="13">
        <f t="shared" si="0"/>
        <v>406</v>
      </c>
      <c r="M42" s="18">
        <f t="shared" si="1"/>
        <v>0.46613088404133179</v>
      </c>
    </row>
    <row r="43" spans="1:13" x14ac:dyDescent="0.15">
      <c r="A43" s="16" t="s">
        <v>31</v>
      </c>
      <c r="B43" s="12">
        <v>69</v>
      </c>
      <c r="C43" s="12">
        <v>169</v>
      </c>
      <c r="D43" s="17"/>
      <c r="E43" s="17"/>
      <c r="F43" s="17"/>
      <c r="G43" s="17">
        <v>10</v>
      </c>
      <c r="H43" s="17">
        <v>2</v>
      </c>
      <c r="I43" s="17">
        <v>15</v>
      </c>
      <c r="J43" s="17"/>
      <c r="K43" s="17"/>
      <c r="L43" s="13">
        <f t="shared" si="0"/>
        <v>265</v>
      </c>
      <c r="M43" s="18">
        <f t="shared" si="1"/>
        <v>0.30424799081515497</v>
      </c>
    </row>
    <row r="44" spans="1:13" x14ac:dyDescent="0.15">
      <c r="A44" s="13" t="s">
        <v>0</v>
      </c>
      <c r="B44" s="13">
        <f>+SUM(B28:B43)</f>
        <v>274</v>
      </c>
      <c r="C44" s="13">
        <f t="shared" ref="C44:K44" si="2">+SUM(C28:C43)</f>
        <v>468</v>
      </c>
      <c r="D44" s="13">
        <f t="shared" si="2"/>
        <v>15</v>
      </c>
      <c r="E44" s="13">
        <f t="shared" si="2"/>
        <v>3</v>
      </c>
      <c r="F44" s="13">
        <f t="shared" si="2"/>
        <v>1</v>
      </c>
      <c r="G44" s="13">
        <f t="shared" si="2"/>
        <v>49</v>
      </c>
      <c r="H44" s="13">
        <f t="shared" si="2"/>
        <v>25</v>
      </c>
      <c r="I44" s="13">
        <f t="shared" si="2"/>
        <v>35</v>
      </c>
      <c r="J44" s="13">
        <f t="shared" si="2"/>
        <v>0</v>
      </c>
      <c r="K44" s="13">
        <f t="shared" si="2"/>
        <v>1</v>
      </c>
      <c r="L44" s="13">
        <f>+SUM(B44:K44)</f>
        <v>871</v>
      </c>
      <c r="M44" s="19">
        <f t="shared" si="1"/>
        <v>1</v>
      </c>
    </row>
    <row r="45" spans="1:13" ht="32.65" customHeight="1" x14ac:dyDescent="0.15">
      <c r="A45" s="23" t="s">
        <v>75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s="6" customFormat="1" ht="22.5" customHeight="1" x14ac:dyDescent="0.15">
      <c r="A46" s="13" t="s">
        <v>6</v>
      </c>
      <c r="B46" s="41" t="s">
        <v>33</v>
      </c>
      <c r="C46" s="42"/>
      <c r="D46" s="47"/>
      <c r="E46" s="41" t="s">
        <v>34</v>
      </c>
      <c r="F46" s="42"/>
      <c r="G46" s="47"/>
      <c r="H46" s="41" t="s">
        <v>35</v>
      </c>
      <c r="I46" s="42"/>
      <c r="J46" s="42"/>
      <c r="K46" s="43" t="s">
        <v>0</v>
      </c>
      <c r="L46" s="43"/>
      <c r="M46" s="43"/>
    </row>
    <row r="47" spans="1:13" ht="14.25" customHeight="1" x14ac:dyDescent="0.15">
      <c r="A47" s="16" t="s">
        <v>27</v>
      </c>
      <c r="B47" s="28"/>
      <c r="C47" s="29"/>
      <c r="D47" s="30"/>
      <c r="E47" s="28"/>
      <c r="F47" s="29"/>
      <c r="G47" s="30"/>
      <c r="H47" s="28"/>
      <c r="I47" s="29"/>
      <c r="J47" s="30"/>
      <c r="K47" s="37"/>
      <c r="L47" s="38"/>
      <c r="M47" s="39"/>
    </row>
    <row r="48" spans="1:13" ht="14.25" customHeight="1" x14ac:dyDescent="0.15">
      <c r="A48" s="16" t="s">
        <v>28</v>
      </c>
      <c r="B48" s="28">
        <v>112</v>
      </c>
      <c r="C48" s="29"/>
      <c r="D48" s="30"/>
      <c r="E48" s="28"/>
      <c r="F48" s="29"/>
      <c r="G48" s="30"/>
      <c r="H48" s="28"/>
      <c r="I48" s="29"/>
      <c r="J48" s="30"/>
      <c r="K48" s="37">
        <f t="shared" ref="K48:K62" si="3">SUM(B48:J48)</f>
        <v>112</v>
      </c>
      <c r="L48" s="38"/>
      <c r="M48" s="39"/>
    </row>
    <row r="49" spans="1:13" ht="14.25" customHeight="1" x14ac:dyDescent="0.15">
      <c r="A49" s="16" t="s">
        <v>29</v>
      </c>
      <c r="B49" s="28"/>
      <c r="C49" s="29"/>
      <c r="D49" s="30"/>
      <c r="E49" s="28"/>
      <c r="F49" s="29"/>
      <c r="G49" s="30"/>
      <c r="H49" s="28"/>
      <c r="I49" s="29"/>
      <c r="J49" s="30"/>
      <c r="K49" s="37"/>
      <c r="L49" s="38"/>
      <c r="M49" s="39"/>
    </row>
    <row r="50" spans="1:13" ht="14.25" customHeight="1" x14ac:dyDescent="0.15">
      <c r="A50" s="16" t="s">
        <v>8</v>
      </c>
      <c r="B50" s="28"/>
      <c r="C50" s="29"/>
      <c r="D50" s="30"/>
      <c r="E50" s="28"/>
      <c r="F50" s="29"/>
      <c r="G50" s="30"/>
      <c r="H50" s="28"/>
      <c r="I50" s="29"/>
      <c r="J50" s="30"/>
      <c r="K50" s="37"/>
      <c r="L50" s="38"/>
      <c r="M50" s="39"/>
    </row>
    <row r="51" spans="1:13" ht="14.25" customHeight="1" x14ac:dyDescent="0.15">
      <c r="A51" s="16" t="s">
        <v>13</v>
      </c>
      <c r="B51" s="28">
        <v>1</v>
      </c>
      <c r="C51" s="29"/>
      <c r="D51" s="30"/>
      <c r="E51" s="28"/>
      <c r="F51" s="29"/>
      <c r="G51" s="30"/>
      <c r="H51" s="28"/>
      <c r="I51" s="29"/>
      <c r="J51" s="30"/>
      <c r="K51" s="37">
        <f t="shared" si="3"/>
        <v>1</v>
      </c>
      <c r="L51" s="38"/>
      <c r="M51" s="39"/>
    </row>
    <row r="52" spans="1:13" ht="14.25" customHeight="1" x14ac:dyDescent="0.15">
      <c r="A52" s="16" t="s">
        <v>12</v>
      </c>
      <c r="B52" s="28">
        <v>25</v>
      </c>
      <c r="C52" s="29"/>
      <c r="D52" s="30"/>
      <c r="E52" s="28"/>
      <c r="F52" s="29"/>
      <c r="G52" s="30"/>
      <c r="H52" s="28"/>
      <c r="I52" s="29"/>
      <c r="J52" s="30"/>
      <c r="K52" s="37">
        <f t="shared" si="3"/>
        <v>25</v>
      </c>
      <c r="L52" s="38"/>
      <c r="M52" s="39"/>
    </row>
    <row r="53" spans="1:13" ht="14.25" customHeight="1" x14ac:dyDescent="0.15">
      <c r="A53" s="16" t="s">
        <v>14</v>
      </c>
      <c r="B53" s="28">
        <v>1</v>
      </c>
      <c r="C53" s="29"/>
      <c r="D53" s="30"/>
      <c r="E53" s="28"/>
      <c r="F53" s="29"/>
      <c r="G53" s="30"/>
      <c r="H53" s="28"/>
      <c r="I53" s="29"/>
      <c r="J53" s="30"/>
      <c r="K53" s="37">
        <v>1</v>
      </c>
      <c r="L53" s="38"/>
      <c r="M53" s="39"/>
    </row>
    <row r="54" spans="1:13" ht="14.25" customHeight="1" x14ac:dyDescent="0.15">
      <c r="A54" s="16" t="s">
        <v>17</v>
      </c>
      <c r="B54" s="28">
        <v>9</v>
      </c>
      <c r="C54" s="29"/>
      <c r="D54" s="30"/>
      <c r="E54" s="28"/>
      <c r="F54" s="29"/>
      <c r="G54" s="30"/>
      <c r="H54" s="28"/>
      <c r="I54" s="29"/>
      <c r="J54" s="30"/>
      <c r="K54" s="37">
        <f t="shared" si="3"/>
        <v>9</v>
      </c>
      <c r="L54" s="38"/>
      <c r="M54" s="39"/>
    </row>
    <row r="55" spans="1:13" ht="14.25" customHeight="1" x14ac:dyDescent="0.15">
      <c r="A55" s="16" t="s">
        <v>18</v>
      </c>
      <c r="B55" s="28">
        <v>1</v>
      </c>
      <c r="C55" s="29"/>
      <c r="D55" s="30"/>
      <c r="E55" s="28"/>
      <c r="F55" s="29"/>
      <c r="G55" s="30"/>
      <c r="H55" s="28"/>
      <c r="I55" s="29"/>
      <c r="J55" s="30"/>
      <c r="K55" s="37">
        <f>SUM(B55:J55)</f>
        <v>1</v>
      </c>
      <c r="L55" s="38"/>
      <c r="M55" s="39"/>
    </row>
    <row r="56" spans="1:13" ht="14.25" customHeight="1" x14ac:dyDescent="0.15">
      <c r="A56" s="16" t="s">
        <v>16</v>
      </c>
      <c r="B56" s="28"/>
      <c r="C56" s="29"/>
      <c r="D56" s="30"/>
      <c r="E56" s="28"/>
      <c r="F56" s="29"/>
      <c r="G56" s="30"/>
      <c r="H56" s="28"/>
      <c r="I56" s="29"/>
      <c r="J56" s="30"/>
      <c r="K56" s="37"/>
      <c r="L56" s="38"/>
      <c r="M56" s="39"/>
    </row>
    <row r="57" spans="1:13" ht="14.25" customHeight="1" x14ac:dyDescent="0.15">
      <c r="A57" s="16" t="s">
        <v>9</v>
      </c>
      <c r="B57" s="28"/>
      <c r="C57" s="29"/>
      <c r="D57" s="30"/>
      <c r="E57" s="28"/>
      <c r="F57" s="29"/>
      <c r="G57" s="30"/>
      <c r="H57" s="28"/>
      <c r="I57" s="29"/>
      <c r="J57" s="30"/>
      <c r="K57" s="37"/>
      <c r="L57" s="38"/>
      <c r="M57" s="39"/>
    </row>
    <row r="58" spans="1:13" ht="14.25" customHeight="1" x14ac:dyDescent="0.15">
      <c r="A58" s="16" t="s">
        <v>10</v>
      </c>
      <c r="B58" s="28">
        <v>19</v>
      </c>
      <c r="C58" s="29"/>
      <c r="D58" s="30"/>
      <c r="E58" s="28"/>
      <c r="F58" s="29"/>
      <c r="G58" s="30"/>
      <c r="H58" s="28"/>
      <c r="I58" s="29"/>
      <c r="J58" s="30"/>
      <c r="K58" s="37">
        <f t="shared" si="3"/>
        <v>19</v>
      </c>
      <c r="L58" s="38"/>
      <c r="M58" s="39"/>
    </row>
    <row r="59" spans="1:13" ht="14.25" customHeight="1" x14ac:dyDescent="0.15">
      <c r="A59" s="16" t="s">
        <v>15</v>
      </c>
      <c r="B59" s="28">
        <v>8</v>
      </c>
      <c r="C59" s="29"/>
      <c r="D59" s="30"/>
      <c r="E59" s="28"/>
      <c r="F59" s="29"/>
      <c r="G59" s="30"/>
      <c r="H59" s="28"/>
      <c r="I59" s="29"/>
      <c r="J59" s="30"/>
      <c r="K59" s="37">
        <f t="shared" si="3"/>
        <v>8</v>
      </c>
      <c r="L59" s="38"/>
      <c r="M59" s="39"/>
    </row>
    <row r="60" spans="1:13" ht="14.25" customHeight="1" x14ac:dyDescent="0.15">
      <c r="A60" s="16" t="s">
        <v>11</v>
      </c>
      <c r="B60" s="28">
        <v>24</v>
      </c>
      <c r="C60" s="29"/>
      <c r="D60" s="30"/>
      <c r="E60" s="28"/>
      <c r="F60" s="29"/>
      <c r="G60" s="30"/>
      <c r="H60" s="28"/>
      <c r="I60" s="29"/>
      <c r="J60" s="30"/>
      <c r="K60" s="37">
        <f t="shared" si="3"/>
        <v>24</v>
      </c>
      <c r="L60" s="38"/>
      <c r="M60" s="39"/>
    </row>
    <row r="61" spans="1:13" ht="14.25" customHeight="1" x14ac:dyDescent="0.15">
      <c r="A61" s="16" t="s">
        <v>30</v>
      </c>
      <c r="B61" s="28">
        <v>402</v>
      </c>
      <c r="C61" s="29"/>
      <c r="D61" s="30"/>
      <c r="E61" s="28">
        <v>4</v>
      </c>
      <c r="F61" s="29"/>
      <c r="G61" s="30"/>
      <c r="H61" s="28"/>
      <c r="I61" s="29"/>
      <c r="J61" s="30"/>
      <c r="K61" s="37">
        <f t="shared" si="3"/>
        <v>406</v>
      </c>
      <c r="L61" s="38"/>
      <c r="M61" s="39"/>
    </row>
    <row r="62" spans="1:13" ht="14.25" customHeight="1" x14ac:dyDescent="0.15">
      <c r="A62" s="16" t="s">
        <v>31</v>
      </c>
      <c r="B62" s="28">
        <v>265</v>
      </c>
      <c r="C62" s="29"/>
      <c r="D62" s="30"/>
      <c r="E62" s="28"/>
      <c r="F62" s="29"/>
      <c r="G62" s="30"/>
      <c r="H62" s="28"/>
      <c r="I62" s="29"/>
      <c r="J62" s="30"/>
      <c r="K62" s="37">
        <f t="shared" si="3"/>
        <v>265</v>
      </c>
      <c r="L62" s="38"/>
      <c r="M62" s="39"/>
    </row>
    <row r="63" spans="1:13" ht="14.25" customHeight="1" x14ac:dyDescent="0.15">
      <c r="A63" s="13" t="s">
        <v>0</v>
      </c>
      <c r="B63" s="32">
        <f>+SUM(B47:D62)</f>
        <v>867</v>
      </c>
      <c r="C63" s="33"/>
      <c r="D63" s="34"/>
      <c r="E63" s="32">
        <f>+SUM(E47:G62)</f>
        <v>4</v>
      </c>
      <c r="F63" s="33"/>
      <c r="G63" s="34"/>
      <c r="H63" s="32"/>
      <c r="I63" s="33"/>
      <c r="J63" s="34"/>
      <c r="K63" s="32">
        <f>SUM(B63:J63)</f>
        <v>871</v>
      </c>
      <c r="L63" s="33"/>
      <c r="M63" s="34"/>
    </row>
    <row r="64" spans="1:13" ht="32.25" customHeight="1" x14ac:dyDescent="0.15">
      <c r="A64" s="23" t="s">
        <v>56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</row>
    <row r="65" spans="1:13" s="7" customFormat="1" ht="22.5" customHeight="1" x14ac:dyDescent="0.15">
      <c r="A65" s="24" t="s">
        <v>6</v>
      </c>
      <c r="B65" s="31" t="s">
        <v>37</v>
      </c>
      <c r="C65" s="31"/>
      <c r="D65" s="31" t="s">
        <v>38</v>
      </c>
      <c r="E65" s="31"/>
      <c r="F65" s="31" t="s">
        <v>39</v>
      </c>
      <c r="G65" s="31"/>
      <c r="H65" s="31" t="s">
        <v>55</v>
      </c>
      <c r="I65" s="31"/>
      <c r="J65" s="31" t="s">
        <v>40</v>
      </c>
      <c r="K65" s="31"/>
      <c r="L65" s="31" t="s">
        <v>52</v>
      </c>
      <c r="M65" s="31"/>
    </row>
    <row r="66" spans="1:13" s="7" customFormat="1" x14ac:dyDescent="0.15">
      <c r="A66" s="24"/>
      <c r="B66" s="20" t="s">
        <v>41</v>
      </c>
      <c r="C66" s="20" t="s">
        <v>42</v>
      </c>
      <c r="D66" s="20" t="s">
        <v>41</v>
      </c>
      <c r="E66" s="20" t="s">
        <v>42</v>
      </c>
      <c r="F66" s="20" t="s">
        <v>41</v>
      </c>
      <c r="G66" s="20" t="s">
        <v>42</v>
      </c>
      <c r="H66" s="20" t="s">
        <v>41</v>
      </c>
      <c r="I66" s="20" t="s">
        <v>42</v>
      </c>
      <c r="J66" s="20" t="s">
        <v>41</v>
      </c>
      <c r="K66" s="20" t="s">
        <v>42</v>
      </c>
      <c r="L66" s="20" t="s">
        <v>41</v>
      </c>
      <c r="M66" s="20" t="s">
        <v>42</v>
      </c>
    </row>
    <row r="67" spans="1:13" x14ac:dyDescent="0.15">
      <c r="A67" s="21" t="s">
        <v>27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x14ac:dyDescent="0.15">
      <c r="A68" s="16" t="s">
        <v>28</v>
      </c>
      <c r="B68" s="12">
        <v>112</v>
      </c>
      <c r="C68" s="12"/>
      <c r="D68" s="12">
        <v>112</v>
      </c>
      <c r="E68" s="12"/>
      <c r="F68" s="12">
        <v>112</v>
      </c>
      <c r="G68" s="12"/>
      <c r="H68" s="12">
        <v>112</v>
      </c>
      <c r="I68" s="12"/>
      <c r="J68" s="12">
        <v>112</v>
      </c>
      <c r="K68" s="12"/>
      <c r="L68" s="12">
        <v>112</v>
      </c>
      <c r="M68" s="12"/>
    </row>
    <row r="69" spans="1:13" x14ac:dyDescent="0.15">
      <c r="A69" s="16" t="s">
        <v>29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x14ac:dyDescent="0.15">
      <c r="A70" s="16" t="s">
        <v>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x14ac:dyDescent="0.15">
      <c r="A71" s="16" t="s">
        <v>13</v>
      </c>
      <c r="B71" s="12">
        <v>1</v>
      </c>
      <c r="C71" s="12"/>
      <c r="D71" s="12">
        <v>1</v>
      </c>
      <c r="E71" s="12"/>
      <c r="F71" s="12">
        <v>1</v>
      </c>
      <c r="G71" s="12"/>
      <c r="H71" s="12">
        <v>1</v>
      </c>
      <c r="I71" s="12"/>
      <c r="J71" s="12">
        <v>1</v>
      </c>
      <c r="K71" s="12"/>
      <c r="L71" s="12">
        <v>1</v>
      </c>
      <c r="M71" s="12"/>
    </row>
    <row r="72" spans="1:13" x14ac:dyDescent="0.15">
      <c r="A72" s="16" t="s">
        <v>12</v>
      </c>
      <c r="B72" s="12">
        <v>25</v>
      </c>
      <c r="C72" s="12"/>
      <c r="D72" s="12">
        <v>25</v>
      </c>
      <c r="E72" s="12"/>
      <c r="F72" s="12">
        <v>25</v>
      </c>
      <c r="G72" s="12"/>
      <c r="H72" s="12">
        <v>25</v>
      </c>
      <c r="I72" s="12"/>
      <c r="J72" s="12">
        <v>25</v>
      </c>
      <c r="K72" s="12"/>
      <c r="L72" s="12">
        <v>25</v>
      </c>
      <c r="M72" s="12"/>
    </row>
    <row r="73" spans="1:13" x14ac:dyDescent="0.15">
      <c r="A73" s="16" t="s">
        <v>14</v>
      </c>
      <c r="B73" s="12">
        <v>1</v>
      </c>
      <c r="C73" s="12"/>
      <c r="D73" s="12">
        <v>1</v>
      </c>
      <c r="E73" s="12"/>
      <c r="F73" s="12">
        <v>1</v>
      </c>
      <c r="G73" s="12"/>
      <c r="H73" s="12">
        <v>1</v>
      </c>
      <c r="I73" s="12"/>
      <c r="J73" s="12">
        <v>1</v>
      </c>
      <c r="K73" s="12"/>
      <c r="L73" s="12">
        <v>1</v>
      </c>
      <c r="M73" s="12"/>
    </row>
    <row r="74" spans="1:13" x14ac:dyDescent="0.15">
      <c r="A74" s="16" t="s">
        <v>17</v>
      </c>
      <c r="B74" s="12">
        <v>9</v>
      </c>
      <c r="C74" s="12"/>
      <c r="D74" s="12">
        <v>9</v>
      </c>
      <c r="E74" s="12"/>
      <c r="F74" s="12">
        <v>9</v>
      </c>
      <c r="G74" s="12"/>
      <c r="H74" s="12">
        <v>9</v>
      </c>
      <c r="I74" s="12"/>
      <c r="J74" s="12">
        <v>9</v>
      </c>
      <c r="K74" s="12"/>
      <c r="L74" s="12">
        <v>9</v>
      </c>
      <c r="M74" s="12"/>
    </row>
    <row r="75" spans="1:13" x14ac:dyDescent="0.15">
      <c r="A75" s="16" t="s">
        <v>18</v>
      </c>
      <c r="B75" s="12">
        <v>1</v>
      </c>
      <c r="C75" s="12"/>
      <c r="D75" s="12">
        <v>1</v>
      </c>
      <c r="E75" s="12"/>
      <c r="F75" s="12">
        <v>1</v>
      </c>
      <c r="G75" s="12"/>
      <c r="H75" s="12">
        <v>1</v>
      </c>
      <c r="I75" s="12"/>
      <c r="J75" s="12">
        <v>1</v>
      </c>
      <c r="K75" s="12"/>
      <c r="L75" s="12">
        <v>1</v>
      </c>
      <c r="M75" s="12"/>
    </row>
    <row r="76" spans="1:13" x14ac:dyDescent="0.15">
      <c r="A76" s="16" t="s">
        <v>16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x14ac:dyDescent="0.15">
      <c r="A77" s="16" t="s">
        <v>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x14ac:dyDescent="0.15">
      <c r="A78" s="16" t="s">
        <v>10</v>
      </c>
      <c r="B78" s="12">
        <v>19</v>
      </c>
      <c r="C78" s="12"/>
      <c r="D78" s="12">
        <v>19</v>
      </c>
      <c r="E78" s="12"/>
      <c r="F78" s="12">
        <v>19</v>
      </c>
      <c r="G78" s="12"/>
      <c r="H78" s="12">
        <v>19</v>
      </c>
      <c r="I78" s="12"/>
      <c r="J78" s="12">
        <v>19</v>
      </c>
      <c r="K78" s="12"/>
      <c r="L78" s="12">
        <v>19</v>
      </c>
      <c r="M78" s="12"/>
    </row>
    <row r="79" spans="1:13" x14ac:dyDescent="0.15">
      <c r="A79" s="16" t="s">
        <v>15</v>
      </c>
      <c r="B79" s="12">
        <v>8</v>
      </c>
      <c r="C79" s="12"/>
      <c r="D79" s="12">
        <v>8</v>
      </c>
      <c r="E79" s="12"/>
      <c r="F79" s="12">
        <v>8</v>
      </c>
      <c r="G79" s="12"/>
      <c r="H79" s="12">
        <v>8</v>
      </c>
      <c r="I79" s="12"/>
      <c r="J79" s="12">
        <v>8</v>
      </c>
      <c r="K79" s="12"/>
      <c r="L79" s="12">
        <v>8</v>
      </c>
      <c r="M79" s="12"/>
    </row>
    <row r="80" spans="1:13" x14ac:dyDescent="0.15">
      <c r="A80" s="16" t="s">
        <v>11</v>
      </c>
      <c r="B80" s="12">
        <v>24</v>
      </c>
      <c r="C80" s="12"/>
      <c r="D80" s="12">
        <v>24</v>
      </c>
      <c r="E80" s="12"/>
      <c r="F80" s="12">
        <v>24</v>
      </c>
      <c r="G80" s="12"/>
      <c r="H80" s="12">
        <v>24</v>
      </c>
      <c r="I80" s="12"/>
      <c r="J80" s="12">
        <v>24</v>
      </c>
      <c r="K80" s="12"/>
      <c r="L80" s="12">
        <v>24</v>
      </c>
      <c r="M80" s="12"/>
    </row>
    <row r="81" spans="1:15" x14ac:dyDescent="0.15">
      <c r="A81" s="16" t="s">
        <v>30</v>
      </c>
      <c r="B81" s="12">
        <v>402</v>
      </c>
      <c r="C81" s="12">
        <v>4</v>
      </c>
      <c r="D81" s="12">
        <v>401</v>
      </c>
      <c r="E81" s="12">
        <v>5</v>
      </c>
      <c r="F81" s="12">
        <v>400</v>
      </c>
      <c r="G81" s="12">
        <v>6</v>
      </c>
      <c r="H81" s="12">
        <v>401</v>
      </c>
      <c r="I81" s="12">
        <v>5</v>
      </c>
      <c r="J81" s="12">
        <v>402</v>
      </c>
      <c r="K81" s="12">
        <v>4</v>
      </c>
      <c r="L81" s="12">
        <v>403</v>
      </c>
      <c r="M81" s="12">
        <v>3</v>
      </c>
    </row>
    <row r="82" spans="1:15" x14ac:dyDescent="0.15">
      <c r="A82" s="16" t="s">
        <v>31</v>
      </c>
      <c r="B82" s="12">
        <v>265</v>
      </c>
      <c r="C82" s="12"/>
      <c r="D82" s="12">
        <v>265</v>
      </c>
      <c r="E82" s="12"/>
      <c r="F82" s="12">
        <v>265</v>
      </c>
      <c r="G82" s="12"/>
      <c r="H82" s="12">
        <v>265</v>
      </c>
      <c r="I82" s="12"/>
      <c r="J82" s="12">
        <v>265</v>
      </c>
      <c r="K82" s="12"/>
      <c r="L82" s="12">
        <v>265</v>
      </c>
      <c r="M82" s="12"/>
    </row>
    <row r="83" spans="1:15" s="7" customFormat="1" x14ac:dyDescent="0.15">
      <c r="A83" s="13" t="s">
        <v>0</v>
      </c>
      <c r="B83" s="22">
        <f>+SUM(B67:B82)</f>
        <v>867</v>
      </c>
      <c r="C83" s="22">
        <f t="shared" ref="C83:M83" si="4">+SUM(C67:C82)</f>
        <v>4</v>
      </c>
      <c r="D83" s="22">
        <f t="shared" si="4"/>
        <v>866</v>
      </c>
      <c r="E83" s="22">
        <f t="shared" si="4"/>
        <v>5</v>
      </c>
      <c r="F83" s="22">
        <f t="shared" si="4"/>
        <v>865</v>
      </c>
      <c r="G83" s="22">
        <f t="shared" si="4"/>
        <v>6</v>
      </c>
      <c r="H83" s="22">
        <f t="shared" si="4"/>
        <v>866</v>
      </c>
      <c r="I83" s="22">
        <f t="shared" si="4"/>
        <v>5</v>
      </c>
      <c r="J83" s="22">
        <f t="shared" si="4"/>
        <v>867</v>
      </c>
      <c r="K83" s="22">
        <f t="shared" si="4"/>
        <v>4</v>
      </c>
      <c r="L83" s="22">
        <f t="shared" si="4"/>
        <v>868</v>
      </c>
      <c r="M83" s="22">
        <f t="shared" si="4"/>
        <v>3</v>
      </c>
    </row>
    <row r="84" spans="1:15" s="7" customFormat="1" x14ac:dyDescent="0.15">
      <c r="A84" s="13" t="s">
        <v>43</v>
      </c>
      <c r="B84" s="35">
        <f>+B83/SUM(B67:C82)</f>
        <v>0.99540757749712971</v>
      </c>
      <c r="C84" s="36"/>
      <c r="D84" s="35">
        <f>+D83/SUM(D67:E82)</f>
        <v>0.99425947187141217</v>
      </c>
      <c r="E84" s="36"/>
      <c r="F84" s="35">
        <f>+F83/SUM(F67:G82)</f>
        <v>0.99311136624569463</v>
      </c>
      <c r="G84" s="36"/>
      <c r="H84" s="35">
        <f>+H83/SUM(H67:I82)</f>
        <v>0.99425947187141217</v>
      </c>
      <c r="I84" s="36"/>
      <c r="J84" s="35">
        <f>+J83/SUM(J67:K82)</f>
        <v>0.99540757749712971</v>
      </c>
      <c r="K84" s="36"/>
      <c r="L84" s="35">
        <f>+L83/SUM(L67:M82)</f>
        <v>0.99655568312284726</v>
      </c>
      <c r="M84" s="36"/>
      <c r="O84" s="8"/>
    </row>
    <row r="85" spans="1:15" ht="32.25" customHeight="1" x14ac:dyDescent="0.15">
      <c r="A85" s="23" t="s">
        <v>53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</row>
    <row r="86" spans="1:15" ht="22.5" x14ac:dyDescent="0.15">
      <c r="A86" s="13" t="s">
        <v>54</v>
      </c>
      <c r="B86" s="14" t="s">
        <v>22</v>
      </c>
      <c r="C86" s="14" t="s">
        <v>21</v>
      </c>
      <c r="D86" s="14" t="s">
        <v>23</v>
      </c>
      <c r="E86" s="14" t="s">
        <v>24</v>
      </c>
      <c r="F86" s="14" t="s">
        <v>19</v>
      </c>
      <c r="G86" s="14" t="s">
        <v>3</v>
      </c>
      <c r="H86" s="14" t="s">
        <v>4</v>
      </c>
      <c r="I86" s="14" t="s">
        <v>26</v>
      </c>
      <c r="J86" s="14" t="s">
        <v>25</v>
      </c>
      <c r="K86" s="14" t="s">
        <v>20</v>
      </c>
      <c r="L86" s="15" t="s">
        <v>7</v>
      </c>
      <c r="M86" s="15" t="s">
        <v>32</v>
      </c>
    </row>
    <row r="87" spans="1:15" x14ac:dyDescent="0.15">
      <c r="A87" s="16" t="s">
        <v>57</v>
      </c>
      <c r="B87" s="12">
        <v>11</v>
      </c>
      <c r="C87" s="12">
        <v>9</v>
      </c>
      <c r="D87" s="12"/>
      <c r="E87" s="12"/>
      <c r="F87" s="12"/>
      <c r="G87" s="17"/>
      <c r="H87" s="12"/>
      <c r="I87" s="12">
        <v>1</v>
      </c>
      <c r="J87" s="12"/>
      <c r="K87" s="12"/>
      <c r="L87" s="13">
        <f>+SUM(B87:K87)</f>
        <v>21</v>
      </c>
      <c r="M87" s="18">
        <f>+L87/$L$44</f>
        <v>2.4110218140068886E-2</v>
      </c>
    </row>
    <row r="88" spans="1:15" x14ac:dyDescent="0.15">
      <c r="A88" s="16" t="s">
        <v>58</v>
      </c>
      <c r="B88" s="12">
        <v>9</v>
      </c>
      <c r="C88" s="12">
        <v>25</v>
      </c>
      <c r="D88" s="17"/>
      <c r="E88" s="17"/>
      <c r="F88" s="17"/>
      <c r="G88" s="17"/>
      <c r="H88" s="17"/>
      <c r="I88" s="17">
        <v>3</v>
      </c>
      <c r="J88" s="17"/>
      <c r="K88" s="17"/>
      <c r="L88" s="13">
        <f t="shared" ref="L88:L101" si="5">+SUM(B88:K88)</f>
        <v>37</v>
      </c>
      <c r="M88" s="18">
        <f>+L88/$L$44</f>
        <v>4.2479908151549943E-2</v>
      </c>
    </row>
    <row r="89" spans="1:15" x14ac:dyDescent="0.15">
      <c r="A89" s="16" t="s">
        <v>59</v>
      </c>
      <c r="B89" s="12">
        <v>1</v>
      </c>
      <c r="C89" s="12">
        <v>5</v>
      </c>
      <c r="D89" s="17"/>
      <c r="E89" s="17"/>
      <c r="F89" s="17"/>
      <c r="G89" s="17"/>
      <c r="H89" s="17"/>
      <c r="I89" s="17"/>
      <c r="J89" s="17"/>
      <c r="K89" s="17"/>
      <c r="L89" s="13">
        <f t="shared" si="5"/>
        <v>6</v>
      </c>
      <c r="M89" s="18">
        <f>+L89/$L$44</f>
        <v>6.8886337543053958E-3</v>
      </c>
    </row>
    <row r="90" spans="1:15" x14ac:dyDescent="0.15">
      <c r="A90" s="16" t="s">
        <v>60</v>
      </c>
      <c r="B90" s="12">
        <v>7</v>
      </c>
      <c r="C90" s="12">
        <v>26</v>
      </c>
      <c r="D90" s="17"/>
      <c r="E90" s="17"/>
      <c r="F90" s="17"/>
      <c r="G90" s="17"/>
      <c r="H90" s="17"/>
      <c r="I90" s="17">
        <v>1</v>
      </c>
      <c r="J90" s="17"/>
      <c r="K90" s="17"/>
      <c r="L90" s="13">
        <f t="shared" si="5"/>
        <v>34</v>
      </c>
      <c r="M90" s="18">
        <f t="shared" ref="M90:M103" si="6">+L90/$L$44</f>
        <v>3.9035591274397242E-2</v>
      </c>
    </row>
    <row r="91" spans="1:15" x14ac:dyDescent="0.15">
      <c r="A91" s="16" t="s">
        <v>61</v>
      </c>
      <c r="B91" s="17">
        <v>6</v>
      </c>
      <c r="C91" s="17">
        <v>19</v>
      </c>
      <c r="D91" s="17"/>
      <c r="E91" s="17"/>
      <c r="F91" s="17"/>
      <c r="G91" s="17"/>
      <c r="H91" s="17"/>
      <c r="I91" s="17">
        <v>2</v>
      </c>
      <c r="J91" s="17"/>
      <c r="K91" s="17"/>
      <c r="L91" s="13">
        <f t="shared" si="5"/>
        <v>27</v>
      </c>
      <c r="M91" s="18">
        <f t="shared" si="6"/>
        <v>3.0998851894374284E-2</v>
      </c>
    </row>
    <row r="92" spans="1:15" x14ac:dyDescent="0.15">
      <c r="A92" s="16" t="s">
        <v>62</v>
      </c>
      <c r="B92" s="17"/>
      <c r="C92" s="17">
        <v>4</v>
      </c>
      <c r="D92" s="17"/>
      <c r="E92" s="17"/>
      <c r="F92" s="17"/>
      <c r="G92" s="17">
        <v>1</v>
      </c>
      <c r="H92" s="17"/>
      <c r="I92" s="17"/>
      <c r="J92" s="17"/>
      <c r="K92" s="17"/>
      <c r="L92" s="13">
        <f t="shared" si="5"/>
        <v>5</v>
      </c>
      <c r="M92" s="18">
        <f t="shared" si="6"/>
        <v>5.7405281285878304E-3</v>
      </c>
    </row>
    <row r="93" spans="1:15" ht="17.25" x14ac:dyDescent="0.15">
      <c r="A93" s="16" t="s">
        <v>63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3">
        <f t="shared" si="5"/>
        <v>0</v>
      </c>
      <c r="M93" s="18">
        <f t="shared" si="6"/>
        <v>0</v>
      </c>
    </row>
    <row r="94" spans="1:15" ht="20.25" customHeight="1" x14ac:dyDescent="0.15">
      <c r="A94" s="16" t="s">
        <v>64</v>
      </c>
      <c r="B94" s="12">
        <v>2</v>
      </c>
      <c r="C94" s="12">
        <v>7</v>
      </c>
      <c r="D94" s="17"/>
      <c r="E94" s="17"/>
      <c r="F94" s="17"/>
      <c r="G94" s="17"/>
      <c r="H94" s="17"/>
      <c r="I94" s="17"/>
      <c r="J94" s="17"/>
      <c r="K94" s="17"/>
      <c r="L94" s="13">
        <f t="shared" si="5"/>
        <v>9</v>
      </c>
      <c r="M94" s="18">
        <f t="shared" si="6"/>
        <v>1.0332950631458095E-2</v>
      </c>
    </row>
    <row r="95" spans="1:15" x14ac:dyDescent="0.15">
      <c r="A95" s="16" t="s">
        <v>72</v>
      </c>
      <c r="B95" s="12"/>
      <c r="C95" s="12"/>
      <c r="D95" s="17"/>
      <c r="E95" s="17"/>
      <c r="F95" s="17"/>
      <c r="G95" s="17"/>
      <c r="H95" s="17"/>
      <c r="I95" s="17"/>
      <c r="J95" s="17"/>
      <c r="K95" s="17"/>
      <c r="L95" s="13">
        <f t="shared" si="5"/>
        <v>0</v>
      </c>
      <c r="M95" s="18">
        <f t="shared" si="6"/>
        <v>0</v>
      </c>
    </row>
    <row r="96" spans="1:15" x14ac:dyDescent="0.15">
      <c r="A96" s="16" t="s">
        <v>65</v>
      </c>
      <c r="B96" s="12">
        <v>1</v>
      </c>
      <c r="C96" s="12"/>
      <c r="D96" s="17"/>
      <c r="E96" s="17"/>
      <c r="F96" s="17"/>
      <c r="G96" s="17"/>
      <c r="H96" s="17"/>
      <c r="I96" s="17">
        <v>1</v>
      </c>
      <c r="J96" s="17"/>
      <c r="K96" s="17"/>
      <c r="L96" s="13">
        <f t="shared" si="5"/>
        <v>2</v>
      </c>
      <c r="M96" s="18">
        <f t="shared" si="6"/>
        <v>2.2962112514351321E-3</v>
      </c>
    </row>
    <row r="97" spans="1:13" x14ac:dyDescent="0.15">
      <c r="A97" s="16" t="s">
        <v>67</v>
      </c>
      <c r="B97" s="12">
        <v>5</v>
      </c>
      <c r="C97" s="12">
        <v>21</v>
      </c>
      <c r="D97" s="17"/>
      <c r="E97" s="17"/>
      <c r="F97" s="17"/>
      <c r="G97" s="17"/>
      <c r="H97" s="17"/>
      <c r="I97" s="17">
        <v>3</v>
      </c>
      <c r="J97" s="17"/>
      <c r="K97" s="17"/>
      <c r="L97" s="13">
        <f>+SUM(B97:K97)</f>
        <v>29</v>
      </c>
      <c r="M97" s="18">
        <f>+L97/$L$44</f>
        <v>3.3295063145809413E-2</v>
      </c>
    </row>
    <row r="98" spans="1:13" x14ac:dyDescent="0.15">
      <c r="A98" s="16" t="s">
        <v>66</v>
      </c>
      <c r="B98" s="12"/>
      <c r="C98" s="12"/>
      <c r="D98" s="17"/>
      <c r="E98" s="17"/>
      <c r="F98" s="17"/>
      <c r="G98" s="17"/>
      <c r="H98" s="17"/>
      <c r="I98" s="17"/>
      <c r="J98" s="17"/>
      <c r="K98" s="17"/>
      <c r="L98" s="13">
        <f t="shared" si="5"/>
        <v>0</v>
      </c>
      <c r="M98" s="18">
        <f t="shared" si="6"/>
        <v>0</v>
      </c>
    </row>
    <row r="99" spans="1:13" x14ac:dyDescent="0.15">
      <c r="A99" s="16" t="s">
        <v>68</v>
      </c>
      <c r="B99" s="12"/>
      <c r="C99" s="12"/>
      <c r="D99" s="17"/>
      <c r="E99" s="17"/>
      <c r="F99" s="17"/>
      <c r="G99" s="17"/>
      <c r="H99" s="17"/>
      <c r="I99" s="17"/>
      <c r="J99" s="17"/>
      <c r="K99" s="17"/>
      <c r="L99" s="13">
        <f t="shared" si="5"/>
        <v>0</v>
      </c>
      <c r="M99" s="18">
        <f t="shared" si="6"/>
        <v>0</v>
      </c>
    </row>
    <row r="100" spans="1:13" x14ac:dyDescent="0.15">
      <c r="A100" s="16" t="s">
        <v>69</v>
      </c>
      <c r="B100" s="12"/>
      <c r="C100" s="12"/>
      <c r="D100" s="17"/>
      <c r="E100" s="17"/>
      <c r="F100" s="17"/>
      <c r="G100" s="17"/>
      <c r="H100" s="17"/>
      <c r="I100" s="17"/>
      <c r="J100" s="17"/>
      <c r="K100" s="17"/>
      <c r="L100" s="13">
        <f t="shared" si="5"/>
        <v>0</v>
      </c>
      <c r="M100" s="18">
        <f t="shared" si="6"/>
        <v>0</v>
      </c>
    </row>
    <row r="101" spans="1:13" ht="33.75" x14ac:dyDescent="0.15">
      <c r="A101" s="16" t="s">
        <v>71</v>
      </c>
      <c r="B101" s="12">
        <v>3</v>
      </c>
      <c r="C101" s="12">
        <v>2</v>
      </c>
      <c r="D101" s="17"/>
      <c r="E101" s="17"/>
      <c r="F101" s="17"/>
      <c r="G101" s="17"/>
      <c r="H101" s="17"/>
      <c r="I101" s="17">
        <v>2</v>
      </c>
      <c r="J101" s="17"/>
      <c r="K101" s="17"/>
      <c r="L101" s="13">
        <f t="shared" si="5"/>
        <v>7</v>
      </c>
      <c r="M101" s="18">
        <f t="shared" si="6"/>
        <v>8.0367393800229621E-3</v>
      </c>
    </row>
    <row r="102" spans="1:13" x14ac:dyDescent="0.15">
      <c r="A102" s="16" t="s">
        <v>70</v>
      </c>
      <c r="B102" s="12">
        <v>229</v>
      </c>
      <c r="C102" s="12">
        <v>350</v>
      </c>
      <c r="D102" s="17">
        <v>15</v>
      </c>
      <c r="E102" s="17">
        <v>3</v>
      </c>
      <c r="F102" s="17">
        <v>1</v>
      </c>
      <c r="G102" s="17">
        <v>48</v>
      </c>
      <c r="H102" s="17">
        <v>25</v>
      </c>
      <c r="I102" s="17">
        <v>22</v>
      </c>
      <c r="J102" s="17"/>
      <c r="K102" s="17">
        <v>1</v>
      </c>
      <c r="L102" s="13">
        <f>+SUM(B102:K102)</f>
        <v>694</v>
      </c>
      <c r="M102" s="18">
        <f>+L102/$L$44</f>
        <v>0.79678530424799077</v>
      </c>
    </row>
    <row r="103" spans="1:13" x14ac:dyDescent="0.15">
      <c r="A103" s="13" t="s">
        <v>0</v>
      </c>
      <c r="B103" s="13">
        <f>SUM(B87:B102)</f>
        <v>274</v>
      </c>
      <c r="C103" s="13">
        <f t="shared" ref="C103:L103" si="7">SUM(C87:C102)</f>
        <v>468</v>
      </c>
      <c r="D103" s="13">
        <f t="shared" si="7"/>
        <v>15</v>
      </c>
      <c r="E103" s="13">
        <f t="shared" si="7"/>
        <v>3</v>
      </c>
      <c r="F103" s="13">
        <f t="shared" si="7"/>
        <v>1</v>
      </c>
      <c r="G103" s="13">
        <f t="shared" si="7"/>
        <v>49</v>
      </c>
      <c r="H103" s="13">
        <f t="shared" si="7"/>
        <v>25</v>
      </c>
      <c r="I103" s="13">
        <f t="shared" si="7"/>
        <v>35</v>
      </c>
      <c r="J103" s="13">
        <f t="shared" si="7"/>
        <v>0</v>
      </c>
      <c r="K103" s="13">
        <f t="shared" si="7"/>
        <v>1</v>
      </c>
      <c r="L103" s="13">
        <f t="shared" si="7"/>
        <v>871</v>
      </c>
      <c r="M103" s="19">
        <f t="shared" si="6"/>
        <v>1</v>
      </c>
    </row>
  </sheetData>
  <sheetProtection selectLockedCells="1" selectUnlockedCells="1"/>
  <mergeCells count="140">
    <mergeCell ref="B1:M1"/>
    <mergeCell ref="A1:A2"/>
    <mergeCell ref="K2:L2"/>
    <mergeCell ref="K54:M54"/>
    <mergeCell ref="E55:G55"/>
    <mergeCell ref="H55:J55"/>
    <mergeCell ref="K55:M55"/>
    <mergeCell ref="K56:M56"/>
    <mergeCell ref="H24:M24"/>
    <mergeCell ref="B62:D62"/>
    <mergeCell ref="B63:D63"/>
    <mergeCell ref="H52:J52"/>
    <mergeCell ref="K52:M52"/>
    <mergeCell ref="E53:G53"/>
    <mergeCell ref="H53:J53"/>
    <mergeCell ref="K53:M53"/>
    <mergeCell ref="E56:G56"/>
    <mergeCell ref="B57:D57"/>
    <mergeCell ref="H56:J56"/>
    <mergeCell ref="A13:M13"/>
    <mergeCell ref="A22:G22"/>
    <mergeCell ref="A23:G23"/>
    <mergeCell ref="A24:G24"/>
    <mergeCell ref="H19:M19"/>
    <mergeCell ref="H20:M20"/>
    <mergeCell ref="H21:M21"/>
    <mergeCell ref="H22:M22"/>
    <mergeCell ref="B61:D61"/>
    <mergeCell ref="B58:D58"/>
    <mergeCell ref="B59:D59"/>
    <mergeCell ref="B60:D60"/>
    <mergeCell ref="E51:G51"/>
    <mergeCell ref="H51:J51"/>
    <mergeCell ref="E54:G54"/>
    <mergeCell ref="H54:J54"/>
    <mergeCell ref="B53:D53"/>
    <mergeCell ref="B54:D54"/>
    <mergeCell ref="B51:D51"/>
    <mergeCell ref="E52:G52"/>
    <mergeCell ref="N24:O24"/>
    <mergeCell ref="A19:G19"/>
    <mergeCell ref="A20:G20"/>
    <mergeCell ref="A21:G21"/>
    <mergeCell ref="B55:D55"/>
    <mergeCell ref="B56:D56"/>
    <mergeCell ref="K48:M48"/>
    <mergeCell ref="K49:M49"/>
    <mergeCell ref="H50:J50"/>
    <mergeCell ref="K50:M50"/>
    <mergeCell ref="K51:M51"/>
    <mergeCell ref="N25:O25"/>
    <mergeCell ref="A26:M26"/>
    <mergeCell ref="N26:O26"/>
    <mergeCell ref="N27:O27"/>
    <mergeCell ref="A45:M45"/>
    <mergeCell ref="A25:G25"/>
    <mergeCell ref="H25:M25"/>
    <mergeCell ref="B46:D46"/>
    <mergeCell ref="E46:G46"/>
    <mergeCell ref="B48:D48"/>
    <mergeCell ref="A15:G15"/>
    <mergeCell ref="A16:G16"/>
    <mergeCell ref="A17:G17"/>
    <mergeCell ref="A18:G18"/>
    <mergeCell ref="H23:M23"/>
    <mergeCell ref="B52:D52"/>
    <mergeCell ref="E47:G47"/>
    <mergeCell ref="H47:J47"/>
    <mergeCell ref="K47:M47"/>
    <mergeCell ref="E48:G48"/>
    <mergeCell ref="H48:J48"/>
    <mergeCell ref="E49:G49"/>
    <mergeCell ref="H49:J49"/>
    <mergeCell ref="E50:G50"/>
    <mergeCell ref="B49:D49"/>
    <mergeCell ref="B50:D50"/>
    <mergeCell ref="A14:G14"/>
    <mergeCell ref="H14:M14"/>
    <mergeCell ref="H15:M15"/>
    <mergeCell ref="H16:M16"/>
    <mergeCell ref="H17:M17"/>
    <mergeCell ref="H18:M18"/>
    <mergeCell ref="H46:J46"/>
    <mergeCell ref="K46:M46"/>
    <mergeCell ref="B47:D47"/>
    <mergeCell ref="E59:G59"/>
    <mergeCell ref="H59:J59"/>
    <mergeCell ref="K59:M59"/>
    <mergeCell ref="E60:G60"/>
    <mergeCell ref="H60:J60"/>
    <mergeCell ref="K60:M60"/>
    <mergeCell ref="E57:G57"/>
    <mergeCell ref="H57:J57"/>
    <mergeCell ref="K57:M57"/>
    <mergeCell ref="E58:G58"/>
    <mergeCell ref="H58:J58"/>
    <mergeCell ref="K58:M58"/>
    <mergeCell ref="F84:G84"/>
    <mergeCell ref="H84:I84"/>
    <mergeCell ref="J84:K84"/>
    <mergeCell ref="L84:M84"/>
    <mergeCell ref="E61:G61"/>
    <mergeCell ref="H61:J61"/>
    <mergeCell ref="K61:M61"/>
    <mergeCell ref="E62:G62"/>
    <mergeCell ref="H62:J62"/>
    <mergeCell ref="K62:M62"/>
    <mergeCell ref="A3:M3"/>
    <mergeCell ref="A4:G4"/>
    <mergeCell ref="A6:G6"/>
    <mergeCell ref="A7:G7"/>
    <mergeCell ref="A8:G8"/>
    <mergeCell ref="A9:G9"/>
    <mergeCell ref="H9:M9"/>
    <mergeCell ref="H4:M4"/>
    <mergeCell ref="A10:G10"/>
    <mergeCell ref="A85:M85"/>
    <mergeCell ref="A12:G12"/>
    <mergeCell ref="A11:G11"/>
    <mergeCell ref="A5:G5"/>
    <mergeCell ref="H12:M12"/>
    <mergeCell ref="H5:M5"/>
    <mergeCell ref="H6:M6"/>
    <mergeCell ref="H7:M7"/>
    <mergeCell ref="H8:M8"/>
    <mergeCell ref="H10:M10"/>
    <mergeCell ref="H11:M11"/>
    <mergeCell ref="A64:M64"/>
    <mergeCell ref="B65:C65"/>
    <mergeCell ref="D65:E65"/>
    <mergeCell ref="F65:G65"/>
    <mergeCell ref="H65:I65"/>
    <mergeCell ref="J65:K65"/>
    <mergeCell ref="L65:M65"/>
    <mergeCell ref="E63:G63"/>
    <mergeCell ref="H63:J63"/>
    <mergeCell ref="K63:M63"/>
    <mergeCell ref="A65:A66"/>
    <mergeCell ref="B84:C84"/>
    <mergeCell ref="D84:E84"/>
  </mergeCells>
  <pageMargins left="0.94488188976377963" right="0.78740157480314965" top="1.1023622047244095" bottom="0.86614173228346458" header="0.51181102362204722" footer="0.47244094488188981"/>
  <pageSetup scale="48" fitToHeight="6" pageOrder="overThenDown" orientation="portrait" useFirstPageNumber="1" r:id="rId1"/>
  <headerFooter scaleWithDoc="0" alignWithMargins="0">
    <oddFooter>&amp;R&amp;8GESTIÓN DE SERVICIO A LA CIUDADANÍA_V7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4532</TotalTime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23</vt:i4>
      </vt:variant>
    </vt:vector>
  </HeadingPairs>
  <TitlesOfParts>
    <vt:vector size="24" baseType="lpstr">
      <vt:lpstr>SEPTIEMBRE</vt:lpstr>
      <vt:lpstr>SEPTIEMBRE!__xlnm.Print_Area_0</vt:lpstr>
      <vt:lpstr>SEPTIEMBRE!__xlnm.Print_Area_0_0</vt:lpstr>
      <vt:lpstr>SEPTIEMBRE!__xlnm.Print_Area_0_0_0</vt:lpstr>
      <vt:lpstr>SEPTIEMBRE!__xlnm.Print_Area_0_0_0_0</vt:lpstr>
      <vt:lpstr>SEPTIEMBRE!__xlnm.Print_Area_0_0_0_0_0</vt:lpstr>
      <vt:lpstr>SEPTIEMBRE!__xlnm.Print_Area_0_0_0_0_0_0</vt:lpstr>
      <vt:lpstr>SEPTIEMBRE!__xlnm.Print_Area_0_0_0_0_0_0_0</vt:lpstr>
      <vt:lpstr>SEPTIEMBRE!__xlnm.Print_Area_0_0_0_0_0_0_0_0</vt:lpstr>
      <vt:lpstr>SEPTIEMBRE!__xlnm.Print_Area_0_0_0_0_0_0_0_0_0</vt:lpstr>
      <vt:lpstr>SEPTIEMBRE!__xlnm.Print_Area_0_0_0_0_0_0_0_0_0_0</vt:lpstr>
      <vt:lpstr>SEPTIEMBRE!__xlnm.Print_Area_0_0_0_0_0_0_0_0_0_0_0</vt:lpstr>
      <vt:lpstr>SEPTIEMBRE!__xlnm.Print_Area_0_0_0_0_0_0_0_0_0_0_0_0</vt:lpstr>
      <vt:lpstr>SEPTIEMBRE!__xlnm.Print_Area_0_0_0_0_0_0_0_0_0_0_0_0_0</vt:lpstr>
      <vt:lpstr>SEPTIEMBRE!__xlnm.Print_Area_0_0_0_0_0_0_0_0_0_0_0_0_0_0</vt:lpstr>
      <vt:lpstr>SEPTIEMBRE!__xlnm.Print_Area_0_0_0_0_0_0_0_0_0_0_0_0_0_0_0</vt:lpstr>
      <vt:lpstr>SEPTIEMBRE!__xlnm.Print_Area_0_0_0_0_0_0_0_0_0_0_0_0_0_0_0_0</vt:lpstr>
      <vt:lpstr>SEPTIEMBRE!__xlnm.Print_Area_0_0_0_0_0_0_0_0_0_0_0_0_0_0_0_0_0</vt:lpstr>
      <vt:lpstr>SEPTIEMBRE!__xlnm.Print_Area_0_0_0_0_0_0_0_0_0_0_0_0_0_0_0_0_0_0</vt:lpstr>
      <vt:lpstr>SEPTIEMBRE!__xlnm.Print_Area_0_0_0_0_0_0_0_0_0_0_0_0_0_0_0_0_0_0_0</vt:lpstr>
      <vt:lpstr>SEPTIEMBRE!__xlnm.Print_Area_0_0_0_0_0_0_0_0_0_0_0_0_0_0_0_0_0_0_0_0</vt:lpstr>
      <vt:lpstr>SEPTIEMBRE!__xlnm.Print_Area_0_0_0_0_0_0_0_0_0_0_0_0_0_0_0_0_0_0_0_0_0</vt:lpstr>
      <vt:lpstr>SEPTIEMBRE!__xlnm.Print_Area_0_0_0_0_0_0_0_0_0_0_0_0_0_0_0_0_0_0_0_0_0_0</vt:lpstr>
      <vt:lpstr>SEPTIEMBRE!Área_de_impresión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HUGO REDONDO MELO</dc:creator>
  <cp:lastModifiedBy>X</cp:lastModifiedBy>
  <cp:revision>211</cp:revision>
  <cp:lastPrinted>2023-11-17T19:08:18Z</cp:lastPrinted>
  <dcterms:created xsi:type="dcterms:W3CDTF">2017-02-22T14:45:07Z</dcterms:created>
  <dcterms:modified xsi:type="dcterms:W3CDTF">2024-11-14T20:29:27Z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